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155" activeTab="1"/>
  </bookViews>
  <sheets>
    <sheet name="plan zakupów" sheetId="1" r:id="rId1"/>
    <sheet name="zamówienie 2 (4)" sheetId="2" r:id="rId2"/>
    <sheet name="Arkusz1" sheetId="3" r:id="rId3"/>
  </sheets>
  <definedNames>
    <definedName name="lista">#REF!</definedName>
    <definedName name="lista1">#REF!</definedName>
    <definedName name="_xlnm.Print_Area" localSheetId="0">'plan zakupów'!$A$1:$G$195</definedName>
    <definedName name="_xlnm.Print_Area" localSheetId="1">'zamówienie 2 (4)'!$A$1:$F$42</definedName>
  </definedNames>
  <calcPr fullCalcOnLoad="1"/>
</workbook>
</file>

<file path=xl/sharedStrings.xml><?xml version="1.0" encoding="utf-8"?>
<sst xmlns="http://schemas.openxmlformats.org/spreadsheetml/2006/main" count="135" uniqueCount="121">
  <si>
    <t>j.m.</t>
  </si>
  <si>
    <t>Numer artykułu w specyfikacji</t>
  </si>
  <si>
    <t>Wartość zamówień planowanych</t>
  </si>
  <si>
    <t>ilość artykułów zamawianych w ramach Wydziału</t>
  </si>
  <si>
    <t>Nazwa artykułu (jeżeli podano markę produktu należy traktować "lub równoważne")</t>
  </si>
  <si>
    <t>Uwagi</t>
  </si>
  <si>
    <t>Wartość zamówienia brutto</t>
  </si>
  <si>
    <t xml:space="preserve"> Cena jednostkowa brutto </t>
  </si>
  <si>
    <t>Wartość zamówień uzupełniających (fakultatywnych +/-)</t>
  </si>
  <si>
    <t>IOSP</t>
  </si>
  <si>
    <t xml:space="preserve"> </t>
  </si>
  <si>
    <t>……………………………………………..</t>
  </si>
  <si>
    <t>Warszawa,</t>
  </si>
  <si>
    <t xml:space="preserve">Biuro Dziekana </t>
  </si>
  <si>
    <t>BD</t>
  </si>
  <si>
    <t>(pieczęć firmowa zamawiającej jednostki WIP)</t>
  </si>
  <si>
    <t>Proszę kliknąć szare pole</t>
  </si>
  <si>
    <t>Dziekanat ds. studenckich</t>
  </si>
  <si>
    <t xml:space="preserve">DS </t>
  </si>
  <si>
    <t>Nazwa Zamawiającego:</t>
  </si>
  <si>
    <t>i wybrać z listy jednostkę</t>
  </si>
  <si>
    <t>Dziekanat ds. nauczania</t>
  </si>
  <si>
    <t>DN</t>
  </si>
  <si>
    <t>POLITECHNIKA WARSZAWSKA, WYDZIAŁ INŻYNIERII PRODUKCJI</t>
  </si>
  <si>
    <t>Dział gospodarczy WIP</t>
  </si>
  <si>
    <t>DG</t>
  </si>
  <si>
    <t>Instytut Organizacji Systemów Produkcyjnych</t>
  </si>
  <si>
    <t>ZAMÓWIENIE CZĘŚCIOWE NR</t>
  </si>
  <si>
    <t>Nr artykułu w specyfikacji</t>
  </si>
  <si>
    <t>Ilość artykułów</t>
  </si>
  <si>
    <t>Cena jednostkowa brutto</t>
  </si>
  <si>
    <t>Cena całkowita brutto</t>
  </si>
  <si>
    <t>Instytut Mechaniki i Poligrafii -administracja i Zakłady przy ul. Narbutta</t>
  </si>
  <si>
    <t>IMiP-IMiK</t>
  </si>
  <si>
    <t>Instytut Mechaniki i Poligrafii -Zakład Technologii Poligraficznych</t>
  </si>
  <si>
    <t>IMiP-ZTP</t>
  </si>
  <si>
    <t xml:space="preserve">Wartość zamówienia częściowego wynosi </t>
  </si>
  <si>
    <t>zł brutto</t>
  </si>
  <si>
    <t xml:space="preserve">W/w artykuły prosimy o dostarczenie wraz z fakturą na adres: </t>
  </si>
  <si>
    <t>Wydział Inżynierii Produkcji Politechniki Warszawskiej</t>
  </si>
  <si>
    <t xml:space="preserve">02-524 Warszawa,        ul.  Narbutta </t>
  </si>
  <si>
    <t>, pokój</t>
  </si>
  <si>
    <t xml:space="preserve">Dostawę proponujemy zrealizować w dniu </t>
  </si>
  <si>
    <t>, w godz.</t>
  </si>
  <si>
    <t>W sprawie dostawy do kontaktu wyznaczoną osobą jest:</t>
  </si>
  <si>
    <t>Tel. kontakt.:</t>
  </si>
  <si>
    <t>…………………………………………….</t>
  </si>
  <si>
    <t>………………………………………………</t>
  </si>
  <si>
    <t xml:space="preserve">podpis i pieczątka właściwego Pełnomocnika Kwestora </t>
  </si>
  <si>
    <t>podpis i pieczątka Dysponenta środków</t>
  </si>
  <si>
    <t>…………………………………………………………</t>
  </si>
  <si>
    <t>podpis i pieczątka Pełnomocnika ds. zamówień publicznych/innej osoby upoważnionej</t>
  </si>
  <si>
    <t>Nazwa artykułu</t>
  </si>
  <si>
    <t xml:space="preserve">Zamówienia  publiczne </t>
  </si>
  <si>
    <t>"Jacobs Cronat Gold” lub produkt równoważny (kawa rozpuszczalna, liofilizowana, o intensywnym aromacie, 100 % naturalna, o zawartości co najmniej 30 mg przeciwutleniaczy na 100 ml kawy parzonej, słoik szklany, 100 g ± 25 %)</t>
  </si>
  <si>
    <t>100 g</t>
  </si>
  <si>
    <t>"Jacobs Cronat Gold” lub produkt równoważny (kawa rozpuszczalna, liofilizowana, o intensywnym aromacie, 100 % naturalna, o zawartości co najmniej 30 mg przeciwutleniaczy na 100 ml kawy parzonej, słoik szklany, 200 g ± 25 %)</t>
  </si>
  <si>
    <t>200g</t>
  </si>
  <si>
    <t>"Jacobs Kronüng”  lub produkt równoważny (100 % naturalnej kawy drobno mielonej, do parzenia w ekspresie oraz metodą tradycyjną, oryginalne opakowanie próżniowe, 250 g ± 25 %)</t>
  </si>
  <si>
    <t>250 g</t>
  </si>
  <si>
    <t>"Lavazza Qualita Oro" lub produkt równoważny (kawa ziarnista, średnio palona o słodkim posmaku, 100 % ziaren arabiki pochodzących z Ameryki Środkowej i Afryki, opakowanie próżniowe, 1000 g ± 25 %)</t>
  </si>
  <si>
    <t>1000 g</t>
  </si>
  <si>
    <t>"Herbata Lipton Yellow Label Tea” lub  produkt równoważny (herbata ekspresowa, czarna 100 %, zawartość białka na 100 ml parzonej herbaty nie więcej niż 0,1 g, bez zawartości cukrów, tłuszczów, błonnika oraz sodu, opakowanie 25 szt. ± 25 %)</t>
  </si>
  <si>
    <t>opakowanie 25 torebek/2g</t>
  </si>
  <si>
    <t>"Herbata Lipton Yellow Label Tea” lub  produkt równoważny (herbata ekspresowa, czarna 100 %, zawartość białka na 100 ml parzonej herbaty nie więcej niż 0,1 g, bez zawartości cukrów, tłuszczów, błonnika oraz sodu, opakowanie 100szt. ± 25 %)</t>
  </si>
  <si>
    <t>Opakowanie 100 torebek/2 g</t>
  </si>
  <si>
    <t>"Vitax superfruits" lub produkt równoważny (herbata z owocowym aromatem do 5%, różne smaki, saszetki ze sznurkiem, opakowanie 15 szt. ± 25 %)</t>
  </si>
  <si>
    <t>Opakowanie 15 torebek/2g</t>
  </si>
  <si>
    <t>"Herbapol Herbaciany ogród" herbata owocowa, saszetki ze sznurkiem lub produkt równoważny (herbata owocowo-ziołowa zawierajaca wyłącznie naturalne składniki, bez sztucznych barwników i aromatów, nie zawierająca czarnej herbaty, opakowanie 20 szt. ± 25 %)</t>
  </si>
  <si>
    <t>Opakowanie 20 torebek/3g</t>
  </si>
  <si>
    <t>"Lipton Tea Lemon”, herbata czarna aromatyzowana, torebki piramidki ze sznurkiem lub produkt równoważny (herbata ekspresowa, mieszanka liści herbaty z dodatkiem skórki cytrynowej, zawartość na 100 ml parzonej herbaty nie więcej niż 5 g białka, 0,5 g cukrów, bez zawartości tłuszczu, błonnika i sody, opakowanie 20 szt. ± 25 %)</t>
  </si>
  <si>
    <t>Opakowanie 20 torebek/2g</t>
  </si>
  <si>
    <t>Opakowanie 20 torebek/1,75 g</t>
  </si>
  <si>
    <t>Mleko UHT o zawartości tłuszczu 2%,opakowanie: karton 0,5 l</t>
  </si>
  <si>
    <t>0,5 l</t>
  </si>
  <si>
    <t>Mleko UHT o zawartości tłuszczu 2%,opakowanie: karton 1 l</t>
  </si>
  <si>
    <t>1 l</t>
  </si>
  <si>
    <t>"Spółdzielnia Mleczarska Gostyń”, mleko
zagęszczone o zawartości tłuszczu 7,5 % lub produkt równoważny (mleko zagęszczone,niesłodzone, sterylizowane o zawartości tłuszczu
7,5 %, kartonik z wieczkiem do łatwego otwierania i zamykania, 500 g ± 20 %)"Spółdzielnia Mleczarska Gostyń”, mleko
zagęszczone o zawartości tłuszczu 7,5 % lub produkt równoważny (mleko zagęszczone,niesłodzone, sterylizowane o zawartości tłuszczu
7,5 %, kartonik z wieczkiem do łatwego otwierania i zamykania, 500 g ± 20 %)</t>
  </si>
  <si>
    <t>500 g</t>
  </si>
  <si>
    <t>Biały, drobnoziarnisty w opakowaniu papierowym 1 kg</t>
  </si>
  <si>
    <t>1 kg</t>
  </si>
  <si>
    <t>„Paluszki słone Lajkonik” lub produkt równoważny (paluszki posypane solą, o zawartości na 100 g co najmniej: 12 g białka, 2,9 g cukru, 3,4 g tłuszczu, 4,5 g błonnika,1,71 g sodu, opakowanie  200 g ± 10%)</t>
  </si>
  <si>
    <t>200 g</t>
  </si>
  <si>
    <t>"San Łakotki kakaowe", ciastka kruche, 146 g lub produkt równoważny (ciastka, kruche, o kształcie okrągłym z dziurką w środku, zawierające kakao niskotłuszczowe, mleko w proszku odtłuszczone i pełne, pakowanie 146 g ± 25 %)</t>
  </si>
  <si>
    <t>146 g</t>
  </si>
  <si>
    <t>"San Łakotki kokosowe”, ciastka kruche, 146 g lub produkt równoważny (ciastka kruche o smaku kokosowym, okrągłe, z dziurką w środku, zawierający co najmniej 11 % wiórek kokosowych, opakowanie 146 g ± 25 %)</t>
  </si>
  <si>
    <t>"San Łakotki kokosowe w czekoladzie”, ciastka kruche, 146 g lub produkt równoważny (ciastka kruche o smaku kokosowym oblane z jednej strony czekoladą, okrągłe, z dziurką w środku, zawierające co najmniej następujące składniki: wiórki kokosowe, pełne mleko w proszku odtłuszczone, opakowanie 146 g ± 35%)</t>
  </si>
  <si>
    <t xml:space="preserve">"San Łakotki maślane w czekoladzie”, ciastka kruche, 146 g lub produkt równoważny (ciastka kruche, okrągłe, o smaku maślanym, oblane z jednej strony czekoladą, o zawartości co najmniej 24 % czekolady, masła co najmniej 5 %, opakowanie 146 g ± 35% ) </t>
  </si>
  <si>
    <t>"Bahlsen HIT" herbatniki markizy z kremem czekoladowym, 250g  lub produkt równoważny (ciastka typu markizy przekładane kremem czekoladowym, Wartość odżywcza w 100g : wartość energ.2106kJ/503kcal,białko 6,2g, węglowodany 62,3g w tym cukry31,4g, tłuszcz24,9g w tym kwasy tł.nasycone17,4g, błonnik 2,5g sód 0,2g)</t>
  </si>
  <si>
    <t>"Jutrzenka Jeżyki Classic" lub produkt równoważny (ciastka z orzechami laskowymi, karmelem, rodzynkami i chrupkami ryżowymi oblane mleczną czekoladą,opakowanie 140 g ± 10%)</t>
  </si>
  <si>
    <t>140 g</t>
  </si>
  <si>
    <t>„Delicje Szampańskie”, biszkopty z galaretką  lub produkt równoważny (biszkopty z galaretką o różnych smakach, polane czekoladą, w 100 g produktu co najmniej: 3,9 g białka, 7,3 g tłuszczu, 71 g węglowodanów, 51 g sacharozy, 2,3 g
błonnika pokarmowego, opakowanie próżniowe, 147 g ± 25%)„Delicje Szampańskie”, biszkopty z galaretką  lub produkt równoważny (biszkopty z galaretką o różnych smakach, polane czekoladą, w 100 g produktu co najmniej: 3,9 g białka, 7,3 g tłuszczu, 71 g węglowodanów, 51 g sacharozy, 2,3 g
błonnika pokarmowego, opakowanie próżniowe, 147 g ± 25%)</t>
  </si>
  <si>
    <t>147 g</t>
  </si>
  <si>
    <t>"Delic-Pol Biszkopty Party", biszkopty z galaretką lub produkt równoważny (biszkopt (37%) z galaretką (48%) w różnych smakach w polewie czekoladowej zawierajacej co najmniej 15% czekolady, opakowanie próżniowe 135 g ± 10%)</t>
  </si>
  <si>
    <t>135 g</t>
  </si>
  <si>
    <t>"Pierniczki Alpejskie E.Wedel " lub produkt równoważny (pierniki z nadzieniem truskawkowym lub śliwkowym oblane czekoladą, produkt zawierający co najmniej 29 % nadzienia śliwkowego, 30 % przecieru śliwkowego, 16,9 % czekolady, przecier jabłkowy, gluten i soję. Może zawierać śladowe ilości: mleka, jaj, orzechów laskowych, migdałów, opakowanie próżniowe 160 g ± 10%)</t>
  </si>
  <si>
    <t>160 g</t>
  </si>
  <si>
    <t xml:space="preserve">"Wafle Andante", kruche wafelki przekładane kremem  w różnych smakach: orzecha laskowego,wanilowym,czekoladowym lub produkt równoważny, opakowanie 130 g ± 10%
"Wafle Andante", kruche wafelki przekładane kremem  w różnych smakach: orzecha laskowego,wanilowym,czekoladowym lub produkt równoważny, opakowanie 130 g ± 10%
</t>
  </si>
  <si>
    <t>130 g</t>
  </si>
  <si>
    <t>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
nie mniej niż 1 mg/l, fluorkowego nie mniej niż 0,20 mg/l,butelka plastikowa 0,5 l)"Nałęczowska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
nie mniej niż 1 mg/l, fluorkowego nie mniej niż 0,20 mg/l,butelka plastikowa 0,5 l)</t>
  </si>
  <si>
    <t>"Nałęczowska woda mineralna. Cisowianka gazowana/lekko gazowana ” lub produkt równoważny (naturalna woda mineralna, wysoko nasycona dwutlenkiem węgla, o zawartości kationów: wapnia nie mniej niż 128 mg/l, magnezu nie mniej niż 21 mg/l, sodu nie mniej niż 10 mg/l, potasu nie mniej niż 2,5 mg/l, anionów: wodorowęglanowego nie mniej niż 518 mg/l, chlorkowego nie mniej niż 5 mg/l, siarczanowego nie mniej niż 1 mg/l, fluorkowego nie mniej niż 0,2 mg/l, butelka plastikowa 0,5 l)</t>
  </si>
  <si>
    <t>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 nie mniej niż 1 mg/l, fluorkowego nie mniej niż 0,20 mg/l, butelka plastikowa 1,5 l)</t>
  </si>
  <si>
    <t>1,5 l</t>
  </si>
  <si>
    <t>"Tymbark sok pomarańczowy" lub produkt równoważny (sok pomarańczowy 100%, pasteryzowany z cząstkami miąższu, 100 ml
zawiera co najmniej: 0,6 g białka, 10,2 g cukru, 0,1 g tłuszczu, 0,5 g błonnika, 0,01 g sodu, karton 1 l)</t>
  </si>
  <si>
    <t>"Tymbark nektar czarna porzeczka" lub produkt równoważny (nektar z czarnej porzeczki, pasteryzowany, zawartość zagęszczonego soku owocowego nie mniej niż 25%, zawartość w 100 ml nie mniej niż 0,1 g białka, 15,6 g węglowodanów, 0,1 g tłuszczu,karton 1 l)</t>
  </si>
  <si>
    <t>"Tymbark sok z czerwonych grejpfrutów" lub produkt równoważny (sok z czerwonych grejpfrutów 100 %, 100 ml zwiera co najmniej 0,5 g białka, 9,5 g cukrów, 0,03 g tłuszczu, 0,1 g błonnika, 0,01 g sodu, karton 1 l)</t>
  </si>
  <si>
    <t xml:space="preserve">Naczynia z tworzyw sztucznych przeznaczone przede wszystkim do użytku jednorazowego, Talerz plastikowy 22 cm, niedzielony, </t>
  </si>
  <si>
    <t>opakowanie 100 sztuk</t>
  </si>
  <si>
    <t xml:space="preserve">Klasyczne jednorazowe kubeczki plastikowe i papierowe białe do zimnych i ciepłych napojów. Białe, 200 ml, do użytku jednorazowego
</t>
  </si>
  <si>
    <t xml:space="preserve">Naczynia z tworzyw sztucznych przeznaczone przede wszystkim do użytku jednorazowego, </t>
  </si>
  <si>
    <t>opakowanie 24 sztuk</t>
  </si>
  <si>
    <t xml:space="preserve">Kapsułki DOLCE GUSTO do ekspresu </t>
  </si>
  <si>
    <t>opakowanie 16 szt.</t>
  </si>
  <si>
    <r>
      <t xml:space="preserve">"Bio-Active Pure Green"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liściasta lub produkt równoważny (wartość energetyczna w 100 ml : 2,00 kcal, białko w 100 ml: 0,10 g,
węglowodany w 100 ml: 0,00 g, tłuszcz w 100 ml: 0,10 g)"Bio-Active Pure Green"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liściasta lub produkt równoważny (wartość energetyczna w 100 ml : 2,00 kcal, białko w 100 ml: 0,10 g,
węglowodany w 100 ml: 0,00 g, tłuszcz w 100 ml: 0,10 g)"Bio-Active Pure Green"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liściasta lub produkt równoważny (wartość energetyczna w 100 ml : 2,00 kcal, białko w 100 ml: 0,10 g,
węglowodany w 100 ml: 0,00 g, tłuszcz w 100 ml: 0,10 g)</t>
    </r>
  </si>
  <si>
    <r>
      <t xml:space="preserve">"TEEKANNE Green Tea",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92 % ,z owocowym aromatem 8 %, w saszetkach ze sznurkiem lub produkt równoważny (herbata ekspresowa, zielona, chińska z owocowym aromatem, 100 ml parzonej herbaty zawiera nie więcej niż: 0,3 g białka, 0,1 g cukrów, 0,1 g tłuszczu, 0,1 g błonnika, 0,002 g sodu, 95 mg antyoksydantów, opakowanie 20 szt. ± 25 %)"TEEKANNE Green Tea",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92 % ,z owocowym aromatem 8 %, w saszetkach ze sznurkiem lub produkt równoważny (herbata ekspresowa, zielona, chińska z owocowym aromatem, 100 ml parzonej herbaty zawiera nie więcej niż: 0,3 g białka, 0,1 g cukrów, 0,1 g tłuszczu, 0,1 g błonnika, 0,002 g sodu, 95 mg antyoksydantów, opakowanie 20 szt. ± 25 %)"TEEKANNE Green Tea", herbata </t>
    </r>
    <r>
      <rPr>
        <b/>
        <sz val="9"/>
        <rFont val="Arial"/>
        <family val="2"/>
      </rPr>
      <t>zielona</t>
    </r>
    <r>
      <rPr>
        <sz val="9"/>
        <rFont val="Arial"/>
        <family val="2"/>
      </rPr>
      <t xml:space="preserve"> 92 % ,z owocowym aromatem 8 %, w saszetkach ze sznurkiem lub produkt równoważny (herbata ekspresowa, zielona, chińska z owocowym aromatem, 100 ml parzonej herbaty zawiera nie więcej niż: 0,3 g białka, 0,1 g cukrów, 0,1 g tłuszczu, 0,1 g błonnika, 0,002 g sodu, 95 mg antyoksydantów, opakowanie 20 szt. ± 25 %)</t>
    </r>
  </si>
  <si>
    <t>Specyfikacja do zapytania ofertowego  - artykuły spożywcze</t>
  </si>
  <si>
    <t>1/2020/</t>
  </si>
  <si>
    <t xml:space="preserve">W ramach umowy nr 8/WIP - WIP/2020 zawartej w dniu 2.03.2020 z firmą GANDOLF ( nr sprawy ZO/4/WIP/2020) proszę o dostarczenie następujących artykułów spożywczych </t>
  </si>
  <si>
    <t xml:space="preserve">114 Biuro dziekana </t>
  </si>
  <si>
    <t>Anna Kamińska 22 849 97 95</t>
  </si>
  <si>
    <t>opakowania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</si>
</sst>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&quot; zł&quot;"/>
    <numFmt numFmtId="173" formatCode="#,##0.00&quot; zł&quot;;[Red]\-#,##0.00&quot; zł&quot;"/>
    <numFmt numFmtId="174" formatCode="#,##0.00\ [$zł-415];[Red]\-#,##0.00\ [$zł-415]"/>
  </numFmts>
  <fonts count="6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 CE"/>
      <family val="0"/>
    </font>
    <font>
      <sz val="12"/>
      <color indexed="8"/>
      <name val="Arial"/>
      <family val="2"/>
    </font>
    <font>
      <u val="singleAccounting"/>
      <sz val="10"/>
      <name val="Arial"/>
      <family val="2"/>
    </font>
    <font>
      <u val="single"/>
      <sz val="10"/>
      <name val="Arial CE"/>
      <family val="0"/>
    </font>
    <font>
      <sz val="10"/>
      <name val="Times New Roman"/>
      <family val="1"/>
    </font>
    <font>
      <sz val="9"/>
      <name val="Arial CE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55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 val="single"/>
      <sz val="8.7"/>
      <color theme="10"/>
      <name val="Arial"/>
      <family val="2"/>
    </font>
    <font>
      <sz val="11"/>
      <color theme="1"/>
      <name val="Czcionka tekstu podstawowego"/>
      <family val="2"/>
    </font>
    <font>
      <u val="single"/>
      <sz val="8.7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sz val="10"/>
      <color theme="0" tint="-0.24997000396251678"/>
      <name val="Arial"/>
      <family val="0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thin"/>
      <bottom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9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166" fontId="19" fillId="0" borderId="0" xfId="93" applyNumberFormat="1" applyFont="1" applyFill="1" applyAlignment="1">
      <alignment horizontal="right"/>
      <protection/>
    </xf>
    <xf numFmtId="0" fontId="6" fillId="0" borderId="0" xfId="93" applyFont="1" applyFill="1" applyAlignment="1">
      <alignment horizontal="right"/>
      <protection/>
    </xf>
    <xf numFmtId="0" fontId="6" fillId="0" borderId="0" xfId="93">
      <alignment/>
      <protection/>
    </xf>
    <xf numFmtId="44" fontId="20" fillId="0" borderId="10" xfId="93" applyNumberFormat="1" applyFont="1" applyFill="1" applyBorder="1" applyAlignment="1">
      <alignment horizontal="right"/>
      <protection/>
    </xf>
    <xf numFmtId="44" fontId="20" fillId="0" borderId="11" xfId="93" applyNumberFormat="1" applyFont="1" applyFill="1" applyBorder="1" applyAlignment="1">
      <alignment horizontal="right"/>
      <protection/>
    </xf>
    <xf numFmtId="0" fontId="6" fillId="22" borderId="12" xfId="93" applyFill="1" applyBorder="1">
      <alignment/>
      <protection/>
    </xf>
    <xf numFmtId="0" fontId="6" fillId="22" borderId="10" xfId="93" applyFill="1" applyBorder="1">
      <alignment/>
      <protection/>
    </xf>
    <xf numFmtId="0" fontId="6" fillId="22" borderId="10" xfId="93" applyFont="1" applyFill="1" applyBorder="1">
      <alignment/>
      <protection/>
    </xf>
    <xf numFmtId="0" fontId="6" fillId="22" borderId="10" xfId="93" applyFill="1" applyBorder="1" applyAlignment="1">
      <alignment wrapText="1"/>
      <protection/>
    </xf>
    <xf numFmtId="166" fontId="19" fillId="0" borderId="0" xfId="93" applyNumberFormat="1" applyFont="1" applyFill="1" applyBorder="1" applyAlignment="1">
      <alignment horizontal="right"/>
      <protection/>
    </xf>
    <xf numFmtId="0" fontId="23" fillId="0" borderId="0" xfId="93" applyFont="1" applyFill="1" applyAlignment="1">
      <alignment wrapText="1"/>
      <protection/>
    </xf>
    <xf numFmtId="44" fontId="24" fillId="0" borderId="0" xfId="0" applyNumberFormat="1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44" fontId="0" fillId="0" borderId="0" xfId="0" applyNumberFormat="1" applyAlignment="1">
      <alignment/>
    </xf>
    <xf numFmtId="0" fontId="6" fillId="0" borderId="0" xfId="93" applyFont="1" applyFill="1" applyBorder="1" applyAlignment="1">
      <alignment horizontal="center"/>
      <protection/>
    </xf>
    <xf numFmtId="44" fontId="20" fillId="0" borderId="0" xfId="93" applyNumberFormat="1" applyFont="1" applyFill="1" applyBorder="1" applyAlignment="1">
      <alignment horizontal="right"/>
      <protection/>
    </xf>
    <xf numFmtId="167" fontId="49" fillId="0" borderId="0" xfId="92" applyNumberFormat="1" applyFill="1" applyBorder="1">
      <alignment/>
      <protection/>
    </xf>
    <xf numFmtId="0" fontId="6" fillId="0" borderId="0" xfId="93" applyFill="1" applyBorder="1">
      <alignment/>
      <protection/>
    </xf>
    <xf numFmtId="0" fontId="52" fillId="0" borderId="0" xfId="93" applyFont="1" applyFill="1" applyBorder="1" applyAlignment="1">
      <alignment wrapText="1"/>
      <protection/>
    </xf>
    <xf numFmtId="0" fontId="25" fillId="0" borderId="0" xfId="93" applyFont="1" applyFill="1" applyBorder="1" applyAlignment="1">
      <alignment wrapText="1"/>
      <protection/>
    </xf>
    <xf numFmtId="0" fontId="22" fillId="0" borderId="0" xfId="93" applyFont="1" applyFill="1" applyBorder="1" applyAlignment="1">
      <alignment wrapText="1"/>
      <protection/>
    </xf>
    <xf numFmtId="0" fontId="6" fillId="0" borderId="13" xfId="93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22" borderId="10" xfId="93" applyFont="1" applyFill="1" applyBorder="1" applyAlignment="1">
      <alignment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54" fillId="0" borderId="0" xfId="0" applyFont="1" applyAlignment="1">
      <alignment/>
    </xf>
    <xf numFmtId="0" fontId="21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6" fillId="0" borderId="14" xfId="93" applyFont="1" applyFill="1" applyBorder="1" applyAlignment="1">
      <alignment horizontal="center" vertical="center"/>
      <protection/>
    </xf>
    <xf numFmtId="0" fontId="6" fillId="0" borderId="14" xfId="93" applyFont="1" applyFill="1" applyBorder="1" applyAlignment="1">
      <alignment vertical="top" wrapText="1"/>
      <protection/>
    </xf>
    <xf numFmtId="0" fontId="58" fillId="0" borderId="10" xfId="93" applyFont="1" applyFill="1" applyBorder="1" applyAlignment="1">
      <alignment vertical="top" wrapText="1"/>
      <protection/>
    </xf>
    <xf numFmtId="0" fontId="59" fillId="0" borderId="10" xfId="93" applyFont="1" applyFill="1" applyBorder="1" applyAlignment="1">
      <alignment vertical="top" wrapText="1"/>
      <protection/>
    </xf>
    <xf numFmtId="0" fontId="0" fillId="0" borderId="14" xfId="93" applyFont="1" applyFill="1" applyBorder="1" applyAlignment="1">
      <alignment vertical="top" wrapText="1"/>
      <protection/>
    </xf>
    <xf numFmtId="0" fontId="0" fillId="0" borderId="14" xfId="93" applyFont="1" applyFill="1" applyBorder="1" applyAlignment="1">
      <alignment horizontal="center" vertical="center"/>
      <protection/>
    </xf>
    <xf numFmtId="0" fontId="59" fillId="0" borderId="14" xfId="93" applyFont="1" applyFill="1" applyBorder="1" applyAlignment="1">
      <alignment vertical="top" wrapText="1"/>
      <protection/>
    </xf>
    <xf numFmtId="0" fontId="58" fillId="0" borderId="14" xfId="93" applyFont="1" applyFill="1" applyBorder="1" applyAlignment="1">
      <alignment vertical="top" wrapText="1"/>
      <protection/>
    </xf>
    <xf numFmtId="0" fontId="59" fillId="0" borderId="15" xfId="93" applyFont="1" applyFill="1" applyBorder="1" applyAlignment="1">
      <alignment vertical="top" wrapText="1"/>
      <protection/>
    </xf>
    <xf numFmtId="0" fontId="59" fillId="0" borderId="16" xfId="93" applyFont="1" applyFill="1" applyBorder="1" applyAlignment="1">
      <alignment vertical="top" wrapText="1"/>
      <protection/>
    </xf>
    <xf numFmtId="0" fontId="0" fillId="0" borderId="17" xfId="93" applyFont="1" applyFill="1" applyBorder="1" applyAlignment="1">
      <alignment horizontal="center" vertical="center"/>
      <protection/>
    </xf>
    <xf numFmtId="0" fontId="6" fillId="0" borderId="14" xfId="93" applyFill="1" applyBorder="1" applyAlignment="1">
      <alignment horizontal="center" vertical="center"/>
      <protection/>
    </xf>
    <xf numFmtId="0" fontId="59" fillId="0" borderId="14" xfId="0" applyFont="1" applyFill="1" applyBorder="1" applyAlignment="1">
      <alignment vertical="top"/>
    </xf>
    <xf numFmtId="0" fontId="58" fillId="0" borderId="0" xfId="0" applyFont="1" applyAlignment="1">
      <alignment vertical="top" wrapText="1"/>
    </xf>
    <xf numFmtId="0" fontId="58" fillId="0" borderId="15" xfId="93" applyFont="1" applyFill="1" applyBorder="1" applyAlignment="1">
      <alignment vertical="top" wrapText="1"/>
      <protection/>
    </xf>
    <xf numFmtId="0" fontId="6" fillId="0" borderId="18" xfId="93" applyFont="1" applyFill="1" applyBorder="1" applyAlignment="1">
      <alignment horizontal="center" vertical="center"/>
      <protection/>
    </xf>
    <xf numFmtId="0" fontId="59" fillId="0" borderId="0" xfId="93" applyFont="1" applyFill="1" applyBorder="1" applyAlignment="1">
      <alignment vertical="top" wrapText="1"/>
      <protection/>
    </xf>
    <xf numFmtId="0" fontId="59" fillId="0" borderId="19" xfId="0" applyFont="1" applyFill="1" applyBorder="1" applyAlignment="1">
      <alignment vertical="top"/>
    </xf>
    <xf numFmtId="0" fontId="59" fillId="0" borderId="19" xfId="93" applyFont="1" applyFill="1" applyBorder="1" applyAlignment="1">
      <alignment vertical="top" wrapText="1"/>
      <protection/>
    </xf>
    <xf numFmtId="0" fontId="59" fillId="0" borderId="20" xfId="93" applyFont="1" applyFill="1" applyBorder="1" applyAlignment="1">
      <alignment vertical="top" wrapText="1"/>
      <protection/>
    </xf>
    <xf numFmtId="0" fontId="0" fillId="0" borderId="19" xfId="93" applyFont="1" applyFill="1" applyBorder="1" applyAlignment="1">
      <alignment vertical="top" wrapText="1"/>
      <protection/>
    </xf>
    <xf numFmtId="0" fontId="59" fillId="0" borderId="21" xfId="93" applyFont="1" applyFill="1" applyBorder="1" applyAlignment="1">
      <alignment vertical="top" wrapText="1"/>
      <protection/>
    </xf>
    <xf numFmtId="0" fontId="58" fillId="0" borderId="14" xfId="93" applyFont="1" applyFill="1" applyBorder="1" applyAlignment="1">
      <alignment vertical="top" wrapText="1"/>
      <protection/>
    </xf>
    <xf numFmtId="0" fontId="58" fillId="0" borderId="22" xfId="93" applyFont="1" applyFill="1" applyBorder="1" applyAlignment="1">
      <alignment vertical="top" wrapText="1"/>
      <protection/>
    </xf>
    <xf numFmtId="0" fontId="59" fillId="0" borderId="23" xfId="93" applyFont="1" applyFill="1" applyBorder="1" applyAlignment="1">
      <alignment vertical="top" wrapText="1"/>
      <protection/>
    </xf>
    <xf numFmtId="0" fontId="0" fillId="0" borderId="22" xfId="93" applyFont="1" applyFill="1" applyBorder="1" applyAlignment="1">
      <alignment horizontal="center" vertical="center"/>
      <protection/>
    </xf>
    <xf numFmtId="166" fontId="19" fillId="0" borderId="24" xfId="93" applyNumberFormat="1" applyFont="1" applyFill="1" applyBorder="1" applyAlignment="1">
      <alignment horizontal="center"/>
      <protection/>
    </xf>
    <xf numFmtId="166" fontId="19" fillId="0" borderId="24" xfId="93" applyNumberFormat="1" applyFont="1" applyFill="1" applyBorder="1" applyAlignment="1">
      <alignment horizontal="center" vertical="center"/>
      <protection/>
    </xf>
    <xf numFmtId="166" fontId="19" fillId="0" borderId="24" xfId="93" applyNumberFormat="1" applyFont="1" applyFill="1" applyBorder="1" applyAlignment="1">
      <alignment horizontal="center" vertical="top"/>
      <protection/>
    </xf>
    <xf numFmtId="166" fontId="19" fillId="0" borderId="0" xfId="93" applyNumberFormat="1" applyFont="1" applyFill="1" applyBorder="1" applyAlignment="1">
      <alignment horizontal="center"/>
      <protection/>
    </xf>
    <xf numFmtId="172" fontId="0" fillId="0" borderId="14" xfId="0" applyNumberFormat="1" applyFont="1" applyFill="1" applyBorder="1" applyAlignment="1">
      <alignment/>
    </xf>
    <xf numFmtId="172" fontId="0" fillId="0" borderId="22" xfId="0" applyNumberFormat="1" applyFont="1" applyFill="1" applyBorder="1" applyAlignment="1">
      <alignment/>
    </xf>
    <xf numFmtId="0" fontId="6" fillId="0" borderId="22" xfId="93" applyFill="1" applyBorder="1" applyAlignment="1">
      <alignment horizontal="center" vertical="center"/>
      <protection/>
    </xf>
    <xf numFmtId="0" fontId="0" fillId="0" borderId="14" xfId="72" applyFont="1" applyBorder="1" applyAlignment="1">
      <alignment vertical="center" wrapText="1"/>
      <protection/>
    </xf>
    <xf numFmtId="0" fontId="0" fillId="0" borderId="14" xfId="72" applyFont="1" applyBorder="1" applyAlignment="1">
      <alignment horizontal="center" vertical="center" wrapText="1"/>
      <protection/>
    </xf>
    <xf numFmtId="2" fontId="0" fillId="0" borderId="14" xfId="72" applyNumberFormat="1" applyFont="1" applyBorder="1" applyAlignment="1">
      <alignment horizontal="center" vertical="center"/>
      <protection/>
    </xf>
    <xf numFmtId="2" fontId="0" fillId="0" borderId="14" xfId="72" applyNumberFormat="1" applyFont="1" applyBorder="1" applyAlignment="1" applyProtection="1">
      <alignment horizontal="center" vertical="center"/>
      <protection locked="0"/>
    </xf>
    <xf numFmtId="0" fontId="27" fillId="0" borderId="0" xfId="93" applyFont="1" applyFill="1">
      <alignment/>
      <protection/>
    </xf>
    <xf numFmtId="0" fontId="27" fillId="0" borderId="0" xfId="93" applyFont="1" applyFill="1" applyAlignment="1">
      <alignment horizontal="right"/>
      <protection/>
    </xf>
    <xf numFmtId="166" fontId="29" fillId="0" borderId="0" xfId="93" applyNumberFormat="1" applyFont="1" applyFill="1" applyAlignment="1">
      <alignment horizontal="right"/>
      <protection/>
    </xf>
    <xf numFmtId="0" fontId="27" fillId="0" borderId="0" xfId="93" applyFont="1">
      <alignment/>
      <protection/>
    </xf>
    <xf numFmtId="0" fontId="29" fillId="0" borderId="25" xfId="93" applyFont="1" applyFill="1" applyBorder="1" applyAlignment="1">
      <alignment textRotation="90" wrapText="1"/>
      <protection/>
    </xf>
    <xf numFmtId="0" fontId="28" fillId="0" borderId="25" xfId="93" applyFont="1" applyFill="1" applyBorder="1" applyAlignment="1">
      <alignment horizontal="center" wrapText="1"/>
      <protection/>
    </xf>
    <xf numFmtId="0" fontId="30" fillId="0" borderId="25" xfId="93" applyFont="1" applyFill="1" applyBorder="1" applyAlignment="1">
      <alignment horizontal="center"/>
      <protection/>
    </xf>
    <xf numFmtId="166" fontId="29" fillId="0" borderId="25" xfId="93" applyNumberFormat="1" applyFont="1" applyFill="1" applyBorder="1" applyAlignment="1">
      <alignment horizontal="center" wrapText="1"/>
      <protection/>
    </xf>
    <xf numFmtId="166" fontId="29" fillId="22" borderId="26" xfId="93" applyNumberFormat="1" applyFont="1" applyFill="1" applyBorder="1" applyAlignment="1">
      <alignment horizontal="center" wrapText="1"/>
      <protection/>
    </xf>
    <xf numFmtId="166" fontId="28" fillId="0" borderId="25" xfId="93" applyNumberFormat="1" applyFont="1" applyFill="1" applyBorder="1" applyAlignment="1">
      <alignment horizontal="center" wrapText="1"/>
      <protection/>
    </xf>
    <xf numFmtId="166" fontId="31" fillId="22" borderId="25" xfId="93" applyNumberFormat="1" applyFont="1" applyFill="1" applyBorder="1" applyAlignment="1">
      <alignment horizontal="center" wrapText="1"/>
      <protection/>
    </xf>
    <xf numFmtId="0" fontId="27" fillId="0" borderId="14" xfId="93" applyFont="1" applyFill="1" applyBorder="1" applyAlignment="1">
      <alignment horizontal="center" vertical="center"/>
      <protection/>
    </xf>
    <xf numFmtId="0" fontId="30" fillId="0" borderId="14" xfId="72" applyFont="1" applyBorder="1" applyAlignment="1">
      <alignment vertical="center" wrapText="1"/>
      <protection/>
    </xf>
    <xf numFmtId="0" fontId="30" fillId="0" borderId="14" xfId="72" applyFont="1" applyBorder="1" applyAlignment="1">
      <alignment horizontal="center" vertical="center" wrapText="1"/>
      <protection/>
    </xf>
    <xf numFmtId="2" fontId="30" fillId="0" borderId="14" xfId="72" applyNumberFormat="1" applyFont="1" applyBorder="1" applyAlignment="1">
      <alignment horizontal="center" vertical="center"/>
      <protection/>
    </xf>
    <xf numFmtId="2" fontId="30" fillId="0" borderId="14" xfId="72" applyNumberFormat="1" applyFont="1" applyBorder="1" applyAlignment="1" applyProtection="1">
      <alignment horizontal="center" vertical="center"/>
      <protection locked="0"/>
    </xf>
    <xf numFmtId="44" fontId="28" fillId="0" borderId="11" xfId="93" applyNumberFormat="1" applyFont="1" applyFill="1" applyBorder="1" applyAlignment="1">
      <alignment horizontal="right"/>
      <protection/>
    </xf>
    <xf numFmtId="0" fontId="27" fillId="22" borderId="12" xfId="93" applyFont="1" applyFill="1" applyBorder="1">
      <alignment/>
      <protection/>
    </xf>
    <xf numFmtId="44" fontId="28" fillId="0" borderId="10" xfId="93" applyNumberFormat="1" applyFont="1" applyFill="1" applyBorder="1" applyAlignment="1">
      <alignment horizontal="right"/>
      <protection/>
    </xf>
    <xf numFmtId="0" fontId="27" fillId="22" borderId="10" xfId="93" applyFont="1" applyFill="1" applyBorder="1">
      <alignment/>
      <protection/>
    </xf>
    <xf numFmtId="0" fontId="30" fillId="0" borderId="14" xfId="72" applyFont="1" applyBorder="1" applyAlignment="1">
      <alignment horizontal="center" vertical="center"/>
      <protection/>
    </xf>
    <xf numFmtId="0" fontId="30" fillId="0" borderId="14" xfId="72" applyFont="1" applyBorder="1" applyAlignment="1">
      <alignment vertical="center"/>
      <protection/>
    </xf>
    <xf numFmtId="0" fontId="32" fillId="0" borderId="14" xfId="72" applyFont="1" applyBorder="1" applyAlignment="1">
      <alignment vertical="center" wrapText="1"/>
      <protection/>
    </xf>
    <xf numFmtId="0" fontId="32" fillId="0" borderId="14" xfId="72" applyFont="1" applyBorder="1" applyAlignment="1">
      <alignment horizontal="center" vertical="center"/>
      <protection/>
    </xf>
    <xf numFmtId="0" fontId="27" fillId="22" borderId="10" xfId="93" applyFont="1" applyFill="1" applyBorder="1" applyAlignment="1">
      <alignment wrapText="1"/>
      <protection/>
    </xf>
    <xf numFmtId="0" fontId="28" fillId="0" borderId="27" xfId="93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55" fillId="0" borderId="0" xfId="0" applyFont="1" applyAlignment="1">
      <alignment horizontal="right" vertical="top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45" fillId="0" borderId="15" xfId="0" applyFont="1" applyFill="1" applyBorder="1" applyAlignment="1">
      <alignment horizontal="center"/>
    </xf>
    <xf numFmtId="0" fontId="45" fillId="0" borderId="15" xfId="0" applyFont="1" applyBorder="1" applyAlignment="1">
      <alignment vertical="top" wrapText="1"/>
    </xf>
    <xf numFmtId="0" fontId="45" fillId="0" borderId="15" xfId="0" applyFont="1" applyFill="1" applyBorder="1" applyAlignment="1">
      <alignment/>
    </xf>
    <xf numFmtId="167" fontId="45" fillId="0" borderId="15" xfId="0" applyNumberFormat="1" applyFont="1" applyBorder="1" applyAlignment="1">
      <alignment wrapText="1"/>
    </xf>
    <xf numFmtId="167" fontId="45" fillId="0" borderId="15" xfId="0" applyNumberFormat="1" applyFont="1" applyBorder="1" applyAlignment="1">
      <alignment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right" vertical="center"/>
    </xf>
    <xf numFmtId="167" fontId="45" fillId="0" borderId="15" xfId="0" applyNumberFormat="1" applyFont="1" applyBorder="1" applyAlignment="1">
      <alignment horizontal="right" vertical="center" wrapText="1"/>
    </xf>
    <xf numFmtId="167" fontId="45" fillId="0" borderId="15" xfId="0" applyNumberFormat="1" applyFont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top"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5" fillId="0" borderId="0" xfId="0" applyFont="1" applyAlignment="1">
      <alignment horizontal="left" indent="15"/>
    </xf>
    <xf numFmtId="0" fontId="47" fillId="0" borderId="0" xfId="0" applyFont="1" applyAlignment="1">
      <alignment horizontal="left"/>
    </xf>
  </cellXfs>
  <cellStyles count="98">
    <cellStyle name="Normal" xfId="0"/>
    <cellStyle name="0,0&#13;&#10;NA&#13;&#10;" xfId="15"/>
    <cellStyle name="20% — akcent 1" xfId="16"/>
    <cellStyle name="20% - akcent 1 2" xfId="17"/>
    <cellStyle name="20% — akcent 2" xfId="18"/>
    <cellStyle name="20% - akcent 2 2" xfId="19"/>
    <cellStyle name="20% — akcent 3" xfId="20"/>
    <cellStyle name="20% - akcent 3 2" xfId="21"/>
    <cellStyle name="20% — akcent 4" xfId="22"/>
    <cellStyle name="20% - akcent 4 2" xfId="23"/>
    <cellStyle name="20% — akcent 5" xfId="24"/>
    <cellStyle name="20% - akcent 5 2" xfId="25"/>
    <cellStyle name="20% — akcent 6" xfId="26"/>
    <cellStyle name="20% - akcent 6 2" xfId="27"/>
    <cellStyle name="40% — akcent 1" xfId="28"/>
    <cellStyle name="40% - akcent 1 2" xfId="29"/>
    <cellStyle name="40% — akcent 2" xfId="30"/>
    <cellStyle name="40% - akcent 2 2" xfId="31"/>
    <cellStyle name="40% — akcent 3" xfId="32"/>
    <cellStyle name="40% - akcent 3 2" xfId="33"/>
    <cellStyle name="40% — akcent 4" xfId="34"/>
    <cellStyle name="40% - akcent 4 2" xfId="35"/>
    <cellStyle name="40% — akcent 5" xfId="36"/>
    <cellStyle name="40% - akcent 5 2" xfId="37"/>
    <cellStyle name="40% — akcent 6" xfId="38"/>
    <cellStyle name="40% - akcent 6 2" xfId="39"/>
    <cellStyle name="60% — akcent 1" xfId="40"/>
    <cellStyle name="60% - akcent 1 2" xfId="41"/>
    <cellStyle name="60% — akcent 2" xfId="42"/>
    <cellStyle name="60% - akcent 2 2" xfId="43"/>
    <cellStyle name="60% — akcent 3" xfId="44"/>
    <cellStyle name="60% - akcent 3 2" xfId="45"/>
    <cellStyle name="60% — akcent 4" xfId="46"/>
    <cellStyle name="60% - akcent 4 2" xfId="47"/>
    <cellStyle name="60% — akcent 5" xfId="48"/>
    <cellStyle name="60% - akcent 5 2" xfId="49"/>
    <cellStyle name="60% —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Normal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3 2" xfId="91"/>
    <cellStyle name="Normalny 4" xfId="92"/>
    <cellStyle name="Normalny_Arkusz1" xfId="93"/>
    <cellStyle name="Obliczenia" xfId="94"/>
    <cellStyle name="Obliczenia 2" xfId="95"/>
    <cellStyle name="Followed Hyperlink" xfId="96"/>
    <cellStyle name="Percent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Tytuł 2" xfId="105"/>
    <cellStyle name="Uwaga" xfId="106"/>
    <cellStyle name="Uwaga 2" xfId="107"/>
    <cellStyle name="Currency" xfId="108"/>
    <cellStyle name="Currency [0]" xfId="109"/>
    <cellStyle name="Złe 2" xfId="110"/>
    <cellStyle name="Zły" xfId="111"/>
  </cellStyles>
  <dxfs count="1"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="98" zoomScaleNormal="90" zoomScaleSheetLayoutView="98" workbookViewId="0" topLeftCell="A16">
      <selection activeCell="A30" sqref="A30"/>
    </sheetView>
  </sheetViews>
  <sheetFormatPr defaultColWidth="9.140625" defaultRowHeight="12.75" customHeight="1"/>
  <cols>
    <col min="1" max="1" width="6.57421875" style="0" customWidth="1"/>
    <col min="2" max="2" width="68.421875" style="0" customWidth="1"/>
    <col min="3" max="3" width="12.28125" style="0" customWidth="1"/>
    <col min="4" max="4" width="13.00390625" style="0" customWidth="1"/>
    <col min="5" max="5" width="13.28125" style="0" customWidth="1"/>
    <col min="6" max="6" width="15.28125" style="0" customWidth="1"/>
    <col min="7" max="7" width="21.57421875" style="0" bestFit="1" customWidth="1"/>
  </cols>
  <sheetData>
    <row r="1" spans="1:7" ht="18.75" customHeight="1">
      <c r="A1" s="1"/>
      <c r="B1" s="13"/>
      <c r="C1" s="2"/>
      <c r="D1" s="3"/>
      <c r="E1" s="4"/>
      <c r="F1" s="3"/>
      <c r="G1" s="5"/>
    </row>
    <row r="2" spans="1:7" ht="21" customHeight="1" thickBot="1">
      <c r="A2" s="76"/>
      <c r="B2" s="101" t="s">
        <v>115</v>
      </c>
      <c r="C2" s="101"/>
      <c r="D2" s="101"/>
      <c r="E2" s="77"/>
      <c r="F2" s="78"/>
      <c r="G2" s="79"/>
    </row>
    <row r="3" spans="1:7" ht="72.75" customHeight="1" thickBot="1">
      <c r="A3" s="80" t="s">
        <v>1</v>
      </c>
      <c r="B3" s="81" t="s">
        <v>4</v>
      </c>
      <c r="C3" s="82" t="s">
        <v>0</v>
      </c>
      <c r="D3" s="83" t="s">
        <v>3</v>
      </c>
      <c r="E3" s="84" t="s">
        <v>7</v>
      </c>
      <c r="F3" s="85" t="s">
        <v>6</v>
      </c>
      <c r="G3" s="86" t="s">
        <v>5</v>
      </c>
    </row>
    <row r="4" spans="1:7" ht="48.75" customHeight="1">
      <c r="A4" s="87">
        <v>1</v>
      </c>
      <c r="B4" s="88" t="s">
        <v>54</v>
      </c>
      <c r="C4" s="89" t="s">
        <v>55</v>
      </c>
      <c r="D4" s="90">
        <v>8</v>
      </c>
      <c r="E4" s="91">
        <v>12.52</v>
      </c>
      <c r="F4" s="92"/>
      <c r="G4" s="93"/>
    </row>
    <row r="5" spans="1:7" ht="48" customHeight="1">
      <c r="A5" s="87">
        <v>2</v>
      </c>
      <c r="B5" s="88" t="s">
        <v>56</v>
      </c>
      <c r="C5" s="89" t="s">
        <v>57</v>
      </c>
      <c r="D5" s="90">
        <v>20</v>
      </c>
      <c r="E5" s="91">
        <v>11.18</v>
      </c>
      <c r="F5" s="94"/>
      <c r="G5" s="95"/>
    </row>
    <row r="6" spans="1:7" ht="38.25" customHeight="1">
      <c r="A6" s="87">
        <v>3</v>
      </c>
      <c r="B6" s="88" t="s">
        <v>58</v>
      </c>
      <c r="C6" s="89" t="s">
        <v>59</v>
      </c>
      <c r="D6" s="90">
        <v>13</v>
      </c>
      <c r="E6" s="91">
        <v>10.52</v>
      </c>
      <c r="F6" s="94"/>
      <c r="G6" s="95"/>
    </row>
    <row r="7" spans="1:7" ht="39" customHeight="1">
      <c r="A7" s="87">
        <v>4</v>
      </c>
      <c r="B7" s="88" t="s">
        <v>60</v>
      </c>
      <c r="C7" s="89" t="s">
        <v>61</v>
      </c>
      <c r="D7" s="90">
        <v>32</v>
      </c>
      <c r="E7" s="91">
        <v>51.89</v>
      </c>
      <c r="F7" s="94"/>
      <c r="G7" s="95"/>
    </row>
    <row r="8" spans="1:7" ht="55.5" customHeight="1">
      <c r="A8" s="87">
        <v>5</v>
      </c>
      <c r="B8" s="88" t="s">
        <v>62</v>
      </c>
      <c r="C8" s="89" t="s">
        <v>63</v>
      </c>
      <c r="D8" s="90">
        <v>9</v>
      </c>
      <c r="E8" s="91">
        <v>6.08</v>
      </c>
      <c r="F8" s="94"/>
      <c r="G8" s="95"/>
    </row>
    <row r="9" spans="1:7" ht="66" customHeight="1">
      <c r="A9" s="87">
        <v>6</v>
      </c>
      <c r="B9" s="88" t="s">
        <v>64</v>
      </c>
      <c r="C9" s="89" t="s">
        <v>65</v>
      </c>
      <c r="D9" s="90">
        <v>10</v>
      </c>
      <c r="E9" s="91">
        <v>12.53</v>
      </c>
      <c r="F9" s="94"/>
      <c r="G9" s="95"/>
    </row>
    <row r="10" spans="1:7" ht="35.25" customHeight="1">
      <c r="A10" s="87">
        <v>7</v>
      </c>
      <c r="B10" s="88" t="s">
        <v>66</v>
      </c>
      <c r="C10" s="89" t="s">
        <v>67</v>
      </c>
      <c r="D10" s="90">
        <v>30</v>
      </c>
      <c r="E10" s="91">
        <v>4.82</v>
      </c>
      <c r="F10" s="94"/>
      <c r="G10" s="95"/>
    </row>
    <row r="11" spans="1:7" ht="45.75" customHeight="1">
      <c r="A11" s="87">
        <v>8</v>
      </c>
      <c r="B11" s="88" t="s">
        <v>68</v>
      </c>
      <c r="C11" s="89" t="s">
        <v>69</v>
      </c>
      <c r="D11" s="90">
        <v>30</v>
      </c>
      <c r="E11" s="91">
        <v>3.8</v>
      </c>
      <c r="F11" s="94"/>
      <c r="G11" s="95"/>
    </row>
    <row r="12" spans="1:7" ht="61.5" customHeight="1">
      <c r="A12" s="87">
        <v>9</v>
      </c>
      <c r="B12" s="88" t="s">
        <v>70</v>
      </c>
      <c r="C12" s="89" t="s">
        <v>71</v>
      </c>
      <c r="D12" s="90">
        <v>4</v>
      </c>
      <c r="E12" s="91">
        <v>3.31</v>
      </c>
      <c r="F12" s="94"/>
      <c r="G12" s="95"/>
    </row>
    <row r="13" spans="1:7" ht="84.75" customHeight="1">
      <c r="A13" s="87">
        <v>10</v>
      </c>
      <c r="B13" s="88" t="s">
        <v>113</v>
      </c>
      <c r="C13" s="89" t="s">
        <v>55</v>
      </c>
      <c r="D13" s="90">
        <v>4</v>
      </c>
      <c r="E13" s="91">
        <v>4.65</v>
      </c>
      <c r="F13" s="94"/>
      <c r="G13" s="95"/>
    </row>
    <row r="14" spans="1:7" ht="184.5" customHeight="1">
      <c r="A14" s="87">
        <v>11</v>
      </c>
      <c r="B14" s="88" t="s">
        <v>114</v>
      </c>
      <c r="C14" s="89" t="s">
        <v>72</v>
      </c>
      <c r="D14" s="90">
        <v>13</v>
      </c>
      <c r="E14" s="91">
        <v>4.39</v>
      </c>
      <c r="F14" s="94"/>
      <c r="G14" s="95"/>
    </row>
    <row r="15" spans="1:7" ht="36" customHeight="1">
      <c r="A15" s="87">
        <v>12</v>
      </c>
      <c r="B15" s="88" t="s">
        <v>73</v>
      </c>
      <c r="C15" s="96" t="s">
        <v>74</v>
      </c>
      <c r="D15" s="90">
        <v>100</v>
      </c>
      <c r="E15" s="91">
        <v>1.41</v>
      </c>
      <c r="F15" s="94"/>
      <c r="G15" s="95"/>
    </row>
    <row r="16" spans="1:7" ht="33" customHeight="1">
      <c r="A16" s="87">
        <v>13</v>
      </c>
      <c r="B16" s="88" t="s">
        <v>75</v>
      </c>
      <c r="C16" s="96" t="s">
        <v>76</v>
      </c>
      <c r="D16" s="90">
        <v>30</v>
      </c>
      <c r="E16" s="91">
        <v>2.2</v>
      </c>
      <c r="F16" s="94"/>
      <c r="G16" s="95"/>
    </row>
    <row r="17" spans="1:7" ht="56.25" customHeight="1">
      <c r="A17" s="87">
        <v>14</v>
      </c>
      <c r="B17" s="88" t="s">
        <v>77</v>
      </c>
      <c r="C17" s="96" t="s">
        <v>78</v>
      </c>
      <c r="D17" s="90">
        <v>75</v>
      </c>
      <c r="E17" s="91">
        <v>3.99</v>
      </c>
      <c r="F17" s="94"/>
      <c r="G17" s="95"/>
    </row>
    <row r="18" spans="1:7" ht="45" customHeight="1">
      <c r="A18" s="87">
        <v>15</v>
      </c>
      <c r="B18" s="97" t="s">
        <v>79</v>
      </c>
      <c r="C18" s="96" t="s">
        <v>80</v>
      </c>
      <c r="D18" s="90">
        <v>50</v>
      </c>
      <c r="E18" s="91">
        <v>2.2</v>
      </c>
      <c r="F18" s="94"/>
      <c r="G18" s="95"/>
    </row>
    <row r="19" spans="1:7" ht="36" customHeight="1">
      <c r="A19" s="87">
        <v>16</v>
      </c>
      <c r="B19" s="98" t="s">
        <v>81</v>
      </c>
      <c r="C19" s="99" t="s">
        <v>82</v>
      </c>
      <c r="D19" s="90">
        <v>10</v>
      </c>
      <c r="E19" s="91">
        <v>2.87</v>
      </c>
      <c r="F19" s="94"/>
      <c r="G19" s="95"/>
    </row>
    <row r="20" spans="1:7" ht="52.5" customHeight="1">
      <c r="A20" s="87">
        <v>17</v>
      </c>
      <c r="B20" s="98" t="s">
        <v>83</v>
      </c>
      <c r="C20" s="99" t="s">
        <v>84</v>
      </c>
      <c r="D20" s="90">
        <v>10</v>
      </c>
      <c r="E20" s="91">
        <v>3.23</v>
      </c>
      <c r="F20" s="94"/>
      <c r="G20" s="100"/>
    </row>
    <row r="21" spans="1:7" ht="38.25" customHeight="1">
      <c r="A21" s="87">
        <v>18</v>
      </c>
      <c r="B21" s="98" t="s">
        <v>85</v>
      </c>
      <c r="C21" s="99" t="s">
        <v>84</v>
      </c>
      <c r="D21" s="90">
        <v>5</v>
      </c>
      <c r="E21" s="91">
        <v>3.23</v>
      </c>
      <c r="F21" s="94"/>
      <c r="G21" s="95"/>
    </row>
    <row r="22" spans="1:7" ht="32.25" customHeight="1">
      <c r="A22" s="87">
        <v>19</v>
      </c>
      <c r="B22" s="98" t="s">
        <v>86</v>
      </c>
      <c r="C22" s="99" t="s">
        <v>84</v>
      </c>
      <c r="D22" s="90">
        <v>10</v>
      </c>
      <c r="E22" s="91">
        <v>4.99</v>
      </c>
      <c r="F22" s="94"/>
      <c r="G22" s="95"/>
    </row>
    <row r="23" spans="1:7" ht="36" customHeight="1">
      <c r="A23" s="87">
        <v>20</v>
      </c>
      <c r="B23" s="98" t="s">
        <v>87</v>
      </c>
      <c r="C23" s="89" t="s">
        <v>84</v>
      </c>
      <c r="D23" s="90">
        <v>4</v>
      </c>
      <c r="E23" s="91">
        <v>4.99</v>
      </c>
      <c r="F23" s="94"/>
      <c r="G23" s="95"/>
    </row>
    <row r="24" spans="1:7" ht="36.75" customHeight="1">
      <c r="A24" s="87">
        <v>21</v>
      </c>
      <c r="B24" s="88" t="s">
        <v>88</v>
      </c>
      <c r="C24" s="89" t="s">
        <v>59</v>
      </c>
      <c r="D24" s="90">
        <v>5</v>
      </c>
      <c r="E24" s="91">
        <v>3.47</v>
      </c>
      <c r="F24" s="94"/>
      <c r="G24" s="95"/>
    </row>
    <row r="25" spans="1:7" ht="48" customHeight="1">
      <c r="A25" s="87">
        <v>22</v>
      </c>
      <c r="B25" s="98" t="s">
        <v>89</v>
      </c>
      <c r="C25" s="89" t="s">
        <v>90</v>
      </c>
      <c r="D25" s="90">
        <v>21</v>
      </c>
      <c r="E25" s="91">
        <v>3.87</v>
      </c>
      <c r="F25" s="94"/>
      <c r="G25" s="95"/>
    </row>
    <row r="26" spans="1:7" ht="92.25" customHeight="1">
      <c r="A26" s="87">
        <v>23</v>
      </c>
      <c r="B26" s="88" t="s">
        <v>91</v>
      </c>
      <c r="C26" s="89" t="s">
        <v>92</v>
      </c>
      <c r="D26" s="90">
        <v>26</v>
      </c>
      <c r="E26" s="91">
        <v>2.94</v>
      </c>
      <c r="F26" s="94"/>
      <c r="G26" s="95"/>
    </row>
    <row r="27" spans="1:7" ht="51.75" customHeight="1">
      <c r="A27" s="87">
        <v>24</v>
      </c>
      <c r="B27" s="88" t="s">
        <v>93</v>
      </c>
      <c r="C27" s="89" t="s">
        <v>94</v>
      </c>
      <c r="D27" s="90">
        <v>6</v>
      </c>
      <c r="E27" s="91">
        <v>2.94</v>
      </c>
      <c r="F27" s="94"/>
      <c r="G27" s="95"/>
    </row>
    <row r="28" spans="1:7" ht="52.5" customHeight="1">
      <c r="A28" s="87">
        <v>25</v>
      </c>
      <c r="B28" s="88" t="s">
        <v>95</v>
      </c>
      <c r="C28" s="89" t="s">
        <v>96</v>
      </c>
      <c r="D28" s="90">
        <v>3</v>
      </c>
      <c r="E28" s="91">
        <v>3.6</v>
      </c>
      <c r="F28" s="94"/>
      <c r="G28" s="95"/>
    </row>
    <row r="29" spans="1:7" ht="51.75" customHeight="1">
      <c r="A29" s="87">
        <v>26</v>
      </c>
      <c r="B29" s="88" t="s">
        <v>97</v>
      </c>
      <c r="C29" s="89" t="s">
        <v>98</v>
      </c>
      <c r="D29" s="90">
        <v>10</v>
      </c>
      <c r="E29" s="91">
        <v>2.15</v>
      </c>
      <c r="F29" s="94"/>
      <c r="G29" s="95"/>
    </row>
    <row r="30" spans="1:7" ht="54.75" customHeight="1">
      <c r="A30" s="87">
        <v>27</v>
      </c>
      <c r="B30" s="88" t="s">
        <v>99</v>
      </c>
      <c r="C30" s="89" t="s">
        <v>74</v>
      </c>
      <c r="D30" s="90">
        <v>1200</v>
      </c>
      <c r="E30" s="91">
        <v>0.78</v>
      </c>
      <c r="F30" s="94"/>
      <c r="G30" s="95"/>
    </row>
    <row r="31" spans="1:7" ht="60" customHeight="1">
      <c r="A31" s="87">
        <v>28</v>
      </c>
      <c r="B31" s="88" t="s">
        <v>100</v>
      </c>
      <c r="C31" s="89" t="s">
        <v>74</v>
      </c>
      <c r="D31" s="90">
        <v>2100</v>
      </c>
      <c r="E31" s="91">
        <v>0.79</v>
      </c>
      <c r="F31" s="94"/>
      <c r="G31" s="95"/>
    </row>
    <row r="32" spans="1:7" ht="56.25" customHeight="1">
      <c r="A32" s="87">
        <v>29</v>
      </c>
      <c r="B32" s="88" t="s">
        <v>101</v>
      </c>
      <c r="C32" s="89" t="s">
        <v>102</v>
      </c>
      <c r="D32" s="90">
        <v>50</v>
      </c>
      <c r="E32" s="91">
        <v>1.2</v>
      </c>
      <c r="F32" s="94"/>
      <c r="G32" s="95"/>
    </row>
    <row r="33" spans="1:7" ht="61.5" customHeight="1">
      <c r="A33" s="87">
        <v>30</v>
      </c>
      <c r="B33" s="88" t="s">
        <v>103</v>
      </c>
      <c r="C33" s="89" t="s">
        <v>76</v>
      </c>
      <c r="D33" s="90">
        <v>2</v>
      </c>
      <c r="E33" s="91">
        <v>4.74</v>
      </c>
      <c r="F33" s="94"/>
      <c r="G33" s="95"/>
    </row>
    <row r="34" spans="1:7" ht="57.75" customHeight="1">
      <c r="A34" s="87">
        <v>31</v>
      </c>
      <c r="B34" s="88" t="s">
        <v>104</v>
      </c>
      <c r="C34" s="89" t="s">
        <v>76</v>
      </c>
      <c r="D34" s="90">
        <v>2</v>
      </c>
      <c r="E34" s="91">
        <v>4.38</v>
      </c>
      <c r="F34" s="94"/>
      <c r="G34" s="95"/>
    </row>
    <row r="35" spans="1:7" ht="40.5" customHeight="1">
      <c r="A35" s="87">
        <v>32</v>
      </c>
      <c r="B35" s="88" t="s">
        <v>105</v>
      </c>
      <c r="C35" s="89" t="s">
        <v>76</v>
      </c>
      <c r="D35" s="90">
        <v>2</v>
      </c>
      <c r="E35" s="91">
        <v>4.04</v>
      </c>
      <c r="F35" s="94"/>
      <c r="G35" s="95"/>
    </row>
    <row r="36" spans="1:7" ht="38.25" customHeight="1">
      <c r="A36" s="87">
        <v>33</v>
      </c>
      <c r="B36" s="88" t="s">
        <v>106</v>
      </c>
      <c r="C36" s="89" t="s">
        <v>107</v>
      </c>
      <c r="D36" s="90">
        <v>4</v>
      </c>
      <c r="E36" s="91">
        <v>11.99</v>
      </c>
      <c r="F36" s="94"/>
      <c r="G36" s="95"/>
    </row>
    <row r="37" spans="1:7" ht="42" customHeight="1">
      <c r="A37" s="87">
        <v>34</v>
      </c>
      <c r="B37" s="88" t="s">
        <v>108</v>
      </c>
      <c r="C37" s="89" t="s">
        <v>107</v>
      </c>
      <c r="D37" s="90">
        <v>4</v>
      </c>
      <c r="E37" s="91">
        <v>11.9</v>
      </c>
      <c r="F37" s="94"/>
      <c r="G37" s="95"/>
    </row>
    <row r="38" spans="1:7" ht="35.25" customHeight="1">
      <c r="A38" s="87">
        <v>35</v>
      </c>
      <c r="B38" s="88" t="s">
        <v>109</v>
      </c>
      <c r="C38" s="89" t="s">
        <v>110</v>
      </c>
      <c r="D38" s="90">
        <v>4</v>
      </c>
      <c r="E38" s="91">
        <v>3.5</v>
      </c>
      <c r="F38" s="94"/>
      <c r="G38" s="95"/>
    </row>
    <row r="39" spans="1:7" ht="12.75" customHeight="1">
      <c r="A39" s="50"/>
      <c r="B39" s="40"/>
      <c r="C39" s="39"/>
      <c r="D39" s="65"/>
      <c r="E39" s="69"/>
      <c r="F39" s="6"/>
      <c r="G39" s="9"/>
    </row>
    <row r="40" spans="1:7" ht="12.75" customHeight="1">
      <c r="A40" s="50"/>
      <c r="B40" s="46"/>
      <c r="C40" s="39"/>
      <c r="D40" s="65"/>
      <c r="E40" s="69"/>
      <c r="F40" s="6"/>
      <c r="G40" s="9"/>
    </row>
    <row r="41" spans="1:7" ht="12.75" customHeight="1">
      <c r="A41" s="50">
        <v>36</v>
      </c>
      <c r="B41" s="72" t="s">
        <v>111</v>
      </c>
      <c r="C41" s="73" t="s">
        <v>112</v>
      </c>
      <c r="D41" s="74">
        <v>10</v>
      </c>
      <c r="E41" s="75">
        <v>20.98</v>
      </c>
      <c r="F41" s="6"/>
      <c r="G41" s="9"/>
    </row>
    <row r="42" spans="1:7" ht="12.75" customHeight="1">
      <c r="A42" s="50"/>
      <c r="B42" s="46"/>
      <c r="C42" s="44"/>
      <c r="D42" s="65"/>
      <c r="E42" s="69"/>
      <c r="F42" s="6"/>
      <c r="G42" s="9"/>
    </row>
    <row r="43" spans="1:7" ht="12.75" customHeight="1">
      <c r="A43" s="50"/>
      <c r="B43" s="46"/>
      <c r="C43" s="39"/>
      <c r="D43" s="65"/>
      <c r="E43" s="69"/>
      <c r="F43" s="6"/>
      <c r="G43" s="9"/>
    </row>
    <row r="44" spans="1:7" ht="12.75" customHeight="1">
      <c r="A44" s="50"/>
      <c r="B44" s="46"/>
      <c r="C44" s="39"/>
      <c r="D44" s="65"/>
      <c r="E44" s="69"/>
      <c r="F44" s="6"/>
      <c r="G44" s="9"/>
    </row>
    <row r="45" spans="1:7" ht="12.75" customHeight="1">
      <c r="A45" s="50"/>
      <c r="B45" s="40"/>
      <c r="C45" s="44"/>
      <c r="D45" s="65"/>
      <c r="E45" s="69"/>
      <c r="F45" s="6"/>
      <c r="G45" s="9"/>
    </row>
    <row r="46" spans="1:7" ht="12.75" customHeight="1">
      <c r="A46" s="50"/>
      <c r="B46" s="40"/>
      <c r="C46" s="39"/>
      <c r="D46" s="65"/>
      <c r="E46" s="69"/>
      <c r="F46" s="6"/>
      <c r="G46" s="9"/>
    </row>
    <row r="47" spans="1:7" ht="12.75" customHeight="1">
      <c r="A47" s="50"/>
      <c r="B47" s="43"/>
      <c r="C47" s="39"/>
      <c r="D47" s="65"/>
      <c r="E47" s="69"/>
      <c r="F47" s="6"/>
      <c r="G47" s="9"/>
    </row>
    <row r="48" spans="1:7" ht="12.75" customHeight="1">
      <c r="A48" s="50"/>
      <c r="B48" s="42"/>
      <c r="C48" s="39"/>
      <c r="D48" s="65"/>
      <c r="E48" s="69"/>
      <c r="F48" s="6"/>
      <c r="G48" s="9"/>
    </row>
    <row r="49" spans="1:7" ht="12.75" customHeight="1">
      <c r="A49" s="50"/>
      <c r="B49" s="46"/>
      <c r="C49" s="39"/>
      <c r="D49" s="65"/>
      <c r="E49" s="69"/>
      <c r="F49" s="6"/>
      <c r="G49" s="9"/>
    </row>
    <row r="50" spans="1:7" ht="12.75" customHeight="1">
      <c r="A50" s="50"/>
      <c r="B50" s="42"/>
      <c r="C50" s="39"/>
      <c r="D50" s="65"/>
      <c r="E50" s="69"/>
      <c r="F50" s="6"/>
      <c r="G50" s="9"/>
    </row>
    <row r="51" spans="1:7" ht="12.75" customHeight="1">
      <c r="A51" s="50"/>
      <c r="B51" s="45"/>
      <c r="C51" s="39"/>
      <c r="D51" s="65"/>
      <c r="E51" s="69"/>
      <c r="F51" s="6"/>
      <c r="G51" s="9"/>
    </row>
    <row r="52" spans="1:7" ht="12.75" customHeight="1">
      <c r="A52" s="50"/>
      <c r="B52" s="45"/>
      <c r="C52" s="39"/>
      <c r="D52" s="65"/>
      <c r="E52" s="69"/>
      <c r="F52" s="6"/>
      <c r="G52" s="9"/>
    </row>
    <row r="53" spans="1:7" ht="12.75" customHeight="1">
      <c r="A53" s="50"/>
      <c r="B53" s="40"/>
      <c r="C53" s="39"/>
      <c r="D53" s="65"/>
      <c r="E53" s="69"/>
      <c r="F53" s="6"/>
      <c r="G53" s="11"/>
    </row>
    <row r="54" spans="1:7" ht="12.75" customHeight="1">
      <c r="A54" s="50"/>
      <c r="B54" s="43"/>
      <c r="C54" s="39"/>
      <c r="D54" s="65"/>
      <c r="E54" s="69"/>
      <c r="F54" s="6"/>
      <c r="G54" s="9"/>
    </row>
    <row r="55" spans="1:7" ht="12.75" customHeight="1">
      <c r="A55" s="50"/>
      <c r="B55" s="42"/>
      <c r="C55" s="39"/>
      <c r="D55" s="65"/>
      <c r="E55" s="69"/>
      <c r="F55" s="6"/>
      <c r="G55" s="9"/>
    </row>
    <row r="56" spans="1:7" ht="12.75" customHeight="1">
      <c r="A56" s="50"/>
      <c r="B56" s="42"/>
      <c r="C56" s="44"/>
      <c r="D56" s="65"/>
      <c r="E56" s="69"/>
      <c r="F56" s="6"/>
      <c r="G56" s="9"/>
    </row>
    <row r="57" spans="1:7" ht="12.75" customHeight="1">
      <c r="A57" s="50"/>
      <c r="B57" s="42"/>
      <c r="C57" s="44"/>
      <c r="D57" s="65"/>
      <c r="E57" s="69"/>
      <c r="F57" s="6"/>
      <c r="G57" s="9"/>
    </row>
    <row r="58" spans="1:7" ht="12.75" customHeight="1">
      <c r="A58" s="50"/>
      <c r="B58" s="42"/>
      <c r="C58" s="39"/>
      <c r="D58" s="65"/>
      <c r="E58" s="69"/>
      <c r="F58" s="6"/>
      <c r="G58" s="9"/>
    </row>
    <row r="59" spans="1:7" ht="12.75" customHeight="1">
      <c r="A59" s="50"/>
      <c r="B59" s="45"/>
      <c r="C59" s="39"/>
      <c r="D59" s="65"/>
      <c r="E59" s="69"/>
      <c r="F59" s="6"/>
      <c r="G59" s="9"/>
    </row>
    <row r="60" spans="1:7" ht="12.75" customHeight="1">
      <c r="A60" s="50"/>
      <c r="B60" s="46"/>
      <c r="C60" s="44"/>
      <c r="D60" s="65"/>
      <c r="E60" s="69"/>
      <c r="F60" s="6"/>
      <c r="G60" s="9"/>
    </row>
    <row r="61" spans="1:7" ht="12.75" customHeight="1">
      <c r="A61" s="50"/>
      <c r="B61" s="47"/>
      <c r="C61" s="44"/>
      <c r="D61" s="65"/>
      <c r="E61" s="69"/>
      <c r="F61" s="6"/>
      <c r="G61" s="9"/>
    </row>
    <row r="62" spans="1:7" ht="12.75" customHeight="1">
      <c r="A62" s="50"/>
      <c r="B62" s="48"/>
      <c r="C62" s="39"/>
      <c r="D62" s="65"/>
      <c r="E62" s="69"/>
      <c r="F62" s="6"/>
      <c r="G62" s="9"/>
    </row>
    <row r="63" spans="1:7" ht="12.75" customHeight="1">
      <c r="A63" s="50"/>
      <c r="B63" s="45"/>
      <c r="C63" s="44"/>
      <c r="D63" s="65"/>
      <c r="E63" s="69"/>
      <c r="F63" s="6"/>
      <c r="G63" s="9"/>
    </row>
    <row r="64" spans="1:7" ht="12.75" customHeight="1">
      <c r="A64" s="50"/>
      <c r="B64" s="45"/>
      <c r="C64" s="44"/>
      <c r="D64" s="65"/>
      <c r="E64" s="69"/>
      <c r="F64" s="6"/>
      <c r="G64" s="9"/>
    </row>
    <row r="65" spans="1:7" ht="12.75" customHeight="1">
      <c r="A65" s="50"/>
      <c r="B65" s="42"/>
      <c r="C65" s="44"/>
      <c r="D65" s="65"/>
      <c r="E65" s="69"/>
      <c r="F65" s="6"/>
      <c r="G65" s="9"/>
    </row>
    <row r="66" spans="1:7" ht="12.75" customHeight="1">
      <c r="A66" s="50"/>
      <c r="B66" s="45"/>
      <c r="C66" s="44"/>
      <c r="D66" s="65"/>
      <c r="E66" s="69"/>
      <c r="F66" s="6"/>
      <c r="G66" s="9"/>
    </row>
    <row r="67" spans="1:7" ht="12.75" customHeight="1">
      <c r="A67" s="50"/>
      <c r="B67" s="43"/>
      <c r="C67" s="49"/>
      <c r="D67" s="65"/>
      <c r="E67" s="69"/>
      <c r="F67" s="6"/>
      <c r="G67" s="9"/>
    </row>
    <row r="68" spans="1:7" ht="12.75" customHeight="1">
      <c r="A68" s="50"/>
      <c r="B68" s="43"/>
      <c r="C68" s="49"/>
      <c r="D68" s="65"/>
      <c r="E68" s="69"/>
      <c r="F68" s="6"/>
      <c r="G68" s="9"/>
    </row>
    <row r="69" spans="1:7" ht="12.75" customHeight="1">
      <c r="A69" s="50"/>
      <c r="B69" s="43"/>
      <c r="C69" s="44"/>
      <c r="D69" s="65"/>
      <c r="E69" s="69"/>
      <c r="F69" s="6"/>
      <c r="G69" s="9"/>
    </row>
    <row r="70" spans="1:7" ht="12.75" customHeight="1">
      <c r="A70" s="50"/>
      <c r="B70" s="43"/>
      <c r="C70" s="44"/>
      <c r="D70" s="65"/>
      <c r="E70" s="69"/>
      <c r="F70" s="6"/>
      <c r="G70" s="9"/>
    </row>
    <row r="71" spans="1:7" ht="12.75" customHeight="1">
      <c r="A71" s="50"/>
      <c r="B71" s="43"/>
      <c r="C71" s="39"/>
      <c r="D71" s="65"/>
      <c r="E71" s="69"/>
      <c r="F71" s="6"/>
      <c r="G71" s="9"/>
    </row>
    <row r="72" spans="1:7" ht="12.75" customHeight="1">
      <c r="A72" s="50"/>
      <c r="B72" s="40"/>
      <c r="C72" s="44"/>
      <c r="D72" s="65"/>
      <c r="E72" s="69"/>
      <c r="F72" s="6"/>
      <c r="G72" s="9"/>
    </row>
    <row r="73" spans="1:7" ht="12.75" customHeight="1">
      <c r="A73" s="50"/>
      <c r="B73" s="45"/>
      <c r="C73" s="44"/>
      <c r="D73" s="65"/>
      <c r="E73" s="69"/>
      <c r="F73" s="6"/>
      <c r="G73" s="9"/>
    </row>
    <row r="74" spans="1:7" ht="12.75" customHeight="1">
      <c r="A74" s="50"/>
      <c r="B74" s="45"/>
      <c r="C74" s="44"/>
      <c r="D74" s="65"/>
      <c r="E74" s="69"/>
      <c r="F74" s="6"/>
      <c r="G74" s="9"/>
    </row>
    <row r="75" spans="1:7" ht="12.75" customHeight="1">
      <c r="A75" s="50"/>
      <c r="B75" s="45"/>
      <c r="C75" s="44"/>
      <c r="D75" s="65"/>
      <c r="E75" s="69"/>
      <c r="F75" s="6"/>
      <c r="G75" s="9"/>
    </row>
    <row r="76" spans="1:7" ht="12.75" customHeight="1">
      <c r="A76" s="50"/>
      <c r="B76" s="45"/>
      <c r="C76" s="44"/>
      <c r="D76" s="65"/>
      <c r="E76" s="69"/>
      <c r="F76" s="6"/>
      <c r="G76" s="9"/>
    </row>
    <row r="77" spans="1:7" ht="12.75" customHeight="1">
      <c r="A77" s="50"/>
      <c r="B77" s="45"/>
      <c r="C77" s="44"/>
      <c r="D77" s="65"/>
      <c r="E77" s="69"/>
      <c r="F77" s="6"/>
      <c r="G77" s="9"/>
    </row>
    <row r="78" spans="1:7" ht="12.75" customHeight="1">
      <c r="A78" s="50"/>
      <c r="B78" s="45"/>
      <c r="C78" s="44"/>
      <c r="D78" s="65"/>
      <c r="E78" s="69"/>
      <c r="F78" s="6"/>
      <c r="G78" s="9"/>
    </row>
    <row r="79" spans="1:7" ht="12.75" customHeight="1">
      <c r="A79" s="50"/>
      <c r="B79" s="45"/>
      <c r="C79" s="44"/>
      <c r="D79" s="65"/>
      <c r="E79" s="69"/>
      <c r="F79" s="6"/>
      <c r="G79" s="9"/>
    </row>
    <row r="80" spans="1:7" ht="12.75" customHeight="1">
      <c r="A80" s="50"/>
      <c r="B80" s="45"/>
      <c r="C80" s="44"/>
      <c r="D80" s="65"/>
      <c r="E80" s="69"/>
      <c r="F80" s="6"/>
      <c r="G80" s="9"/>
    </row>
    <row r="81" spans="1:7" ht="12.75" customHeight="1">
      <c r="A81" s="50"/>
      <c r="B81" s="45"/>
      <c r="C81" s="39"/>
      <c r="D81" s="65"/>
      <c r="E81" s="69"/>
      <c r="F81" s="6"/>
      <c r="G81" s="9"/>
    </row>
    <row r="82" spans="1:7" ht="12.75" customHeight="1">
      <c r="A82" s="50"/>
      <c r="B82" s="46"/>
      <c r="C82" s="39"/>
      <c r="D82" s="65"/>
      <c r="E82" s="69"/>
      <c r="F82" s="6"/>
      <c r="G82" s="9"/>
    </row>
    <row r="83" spans="1:7" ht="12.75" customHeight="1">
      <c r="A83" s="50"/>
      <c r="B83" s="46"/>
      <c r="C83" s="39"/>
      <c r="D83" s="65"/>
      <c r="E83" s="69"/>
      <c r="F83" s="6"/>
      <c r="G83" s="9"/>
    </row>
    <row r="84" spans="1:7" ht="12.75" customHeight="1">
      <c r="A84" s="50"/>
      <c r="B84" s="46"/>
      <c r="C84" s="39"/>
      <c r="D84" s="65"/>
      <c r="E84" s="69"/>
      <c r="F84" s="6"/>
      <c r="G84" s="9"/>
    </row>
    <row r="85" spans="1:7" ht="12.75" customHeight="1">
      <c r="A85" s="50"/>
      <c r="B85" s="45"/>
      <c r="C85" s="44"/>
      <c r="D85" s="65"/>
      <c r="E85" s="69"/>
      <c r="F85" s="6"/>
      <c r="G85" s="9"/>
    </row>
    <row r="86" spans="1:7" ht="12.75" customHeight="1">
      <c r="A86" s="50"/>
      <c r="B86" s="45"/>
      <c r="C86" s="44"/>
      <c r="D86" s="65"/>
      <c r="E86" s="69"/>
      <c r="F86" s="6"/>
      <c r="G86" s="9"/>
    </row>
    <row r="87" spans="1:7" ht="12.75" customHeight="1">
      <c r="A87" s="50"/>
      <c r="B87" s="46"/>
      <c r="C87" s="44"/>
      <c r="D87" s="65"/>
      <c r="E87" s="69"/>
      <c r="F87" s="6"/>
      <c r="G87" s="9"/>
    </row>
    <row r="88" spans="1:7" ht="12.75" customHeight="1">
      <c r="A88" s="50"/>
      <c r="B88" s="45"/>
      <c r="C88" s="44"/>
      <c r="D88" s="65"/>
      <c r="E88" s="69"/>
      <c r="F88" s="6"/>
      <c r="G88" s="9"/>
    </row>
    <row r="89" spans="1:7" ht="12.75" customHeight="1">
      <c r="A89" s="50"/>
      <c r="B89" s="40"/>
      <c r="C89" s="44"/>
      <c r="D89" s="65"/>
      <c r="E89" s="69"/>
      <c r="F89" s="6"/>
      <c r="G89" s="9"/>
    </row>
    <row r="90" spans="1:7" ht="12.75" customHeight="1">
      <c r="A90" s="50"/>
      <c r="B90" s="43"/>
      <c r="C90" s="44"/>
      <c r="D90" s="65"/>
      <c r="E90" s="69"/>
      <c r="F90" s="6"/>
      <c r="G90" s="9"/>
    </row>
    <row r="91" spans="1:7" ht="12.75" customHeight="1">
      <c r="A91" s="50"/>
      <c r="B91" s="43"/>
      <c r="C91" s="39"/>
      <c r="D91" s="65"/>
      <c r="E91" s="69"/>
      <c r="F91" s="6"/>
      <c r="G91" s="9"/>
    </row>
    <row r="92" spans="1:7" ht="12.75" customHeight="1">
      <c r="A92" s="50"/>
      <c r="B92" s="40"/>
      <c r="C92" s="50"/>
      <c r="D92" s="65"/>
      <c r="E92" s="69"/>
      <c r="F92" s="6"/>
      <c r="G92" s="9"/>
    </row>
    <row r="93" spans="1:7" ht="12.75" customHeight="1">
      <c r="A93" s="50"/>
      <c r="B93" s="46"/>
      <c r="C93" s="39"/>
      <c r="D93" s="65"/>
      <c r="E93" s="69"/>
      <c r="F93" s="6"/>
      <c r="G93" s="9"/>
    </row>
    <row r="94" spans="1:7" ht="12.75" customHeight="1">
      <c r="A94" s="50"/>
      <c r="B94" s="41"/>
      <c r="C94" s="39"/>
      <c r="D94" s="65"/>
      <c r="E94" s="69"/>
      <c r="F94" s="6"/>
      <c r="G94" s="9"/>
    </row>
    <row r="95" spans="1:7" ht="12.75" customHeight="1">
      <c r="A95" s="50"/>
      <c r="B95" s="46"/>
      <c r="C95" s="39"/>
      <c r="D95" s="65"/>
      <c r="E95" s="69"/>
      <c r="F95" s="6"/>
      <c r="G95" s="9"/>
    </row>
    <row r="96" spans="1:7" ht="12.75" customHeight="1">
      <c r="A96" s="50"/>
      <c r="B96" s="45"/>
      <c r="C96" s="44"/>
      <c r="D96" s="65"/>
      <c r="E96" s="69"/>
      <c r="F96" s="6"/>
      <c r="G96" s="9"/>
    </row>
    <row r="97" spans="1:7" ht="12.75" customHeight="1">
      <c r="A97" s="50"/>
      <c r="B97" s="42"/>
      <c r="C97" s="44"/>
      <c r="D97" s="65"/>
      <c r="E97" s="69"/>
      <c r="F97" s="6"/>
      <c r="G97" s="9"/>
    </row>
    <row r="98" spans="1:7" ht="12.75" customHeight="1">
      <c r="A98" s="50"/>
      <c r="B98" s="46"/>
      <c r="C98" s="39"/>
      <c r="D98" s="65"/>
      <c r="E98" s="69"/>
      <c r="F98" s="6"/>
      <c r="G98" s="9"/>
    </row>
    <row r="99" spans="1:7" ht="12.75" customHeight="1">
      <c r="A99" s="50"/>
      <c r="B99" s="42"/>
      <c r="C99" s="39"/>
      <c r="D99" s="65"/>
      <c r="E99" s="69"/>
      <c r="F99" s="6"/>
      <c r="G99" s="9"/>
    </row>
    <row r="100" spans="1:7" ht="12.75" customHeight="1">
      <c r="A100" s="50"/>
      <c r="B100" s="42"/>
      <c r="C100" s="39"/>
      <c r="D100" s="65"/>
      <c r="E100" s="69"/>
      <c r="F100" s="6"/>
      <c r="G100" s="9"/>
    </row>
    <row r="101" spans="1:7" ht="12.75" customHeight="1">
      <c r="A101" s="50"/>
      <c r="B101" s="43"/>
      <c r="C101" s="39"/>
      <c r="D101" s="65"/>
      <c r="E101" s="69"/>
      <c r="F101" s="6"/>
      <c r="G101" s="9"/>
    </row>
    <row r="102" spans="1:7" ht="12.75" customHeight="1">
      <c r="A102" s="50"/>
      <c r="B102" s="43"/>
      <c r="C102" s="39"/>
      <c r="D102" s="65"/>
      <c r="E102" s="69"/>
      <c r="F102" s="6"/>
      <c r="G102" s="9"/>
    </row>
    <row r="103" spans="1:7" ht="12.75" customHeight="1">
      <c r="A103" s="50"/>
      <c r="B103" s="42"/>
      <c r="C103" s="39"/>
      <c r="D103" s="65"/>
      <c r="E103" s="69"/>
      <c r="F103" s="6"/>
      <c r="G103" s="9"/>
    </row>
    <row r="104" spans="1:7" ht="12.75" customHeight="1">
      <c r="A104" s="50"/>
      <c r="B104" s="45"/>
      <c r="C104" s="39"/>
      <c r="D104" s="65"/>
      <c r="E104" s="69"/>
      <c r="F104" s="6"/>
      <c r="G104" s="9"/>
    </row>
    <row r="105" spans="1:7" ht="12.75" customHeight="1">
      <c r="A105" s="50"/>
      <c r="B105" s="51"/>
      <c r="C105" s="39"/>
      <c r="D105" s="65"/>
      <c r="E105" s="69"/>
      <c r="F105" s="6"/>
      <c r="G105" s="9"/>
    </row>
    <row r="106" spans="1:7" ht="12.75" customHeight="1">
      <c r="A106" s="50"/>
      <c r="B106" s="51"/>
      <c r="C106" s="39"/>
      <c r="D106" s="65"/>
      <c r="E106" s="69"/>
      <c r="F106" s="6"/>
      <c r="G106" s="9"/>
    </row>
    <row r="107" spans="1:7" ht="12.75" customHeight="1">
      <c r="A107" s="50"/>
      <c r="B107" s="46"/>
      <c r="C107" s="39"/>
      <c r="D107" s="65"/>
      <c r="E107" s="69"/>
      <c r="F107" s="6"/>
      <c r="G107" s="9"/>
    </row>
    <row r="108" spans="1:7" ht="12.75" customHeight="1">
      <c r="A108" s="50"/>
      <c r="B108" s="45"/>
      <c r="C108" s="44"/>
      <c r="D108" s="65"/>
      <c r="E108" s="69"/>
      <c r="F108" s="6"/>
      <c r="G108" s="9"/>
    </row>
    <row r="109" spans="1:7" ht="12.75" customHeight="1">
      <c r="A109" s="50"/>
      <c r="B109" s="52"/>
      <c r="C109" s="44"/>
      <c r="D109" s="66"/>
      <c r="E109" s="69"/>
      <c r="F109" s="6"/>
      <c r="G109" s="9"/>
    </row>
    <row r="110" spans="1:7" ht="12.75" customHeight="1">
      <c r="A110" s="50"/>
      <c r="B110" s="43"/>
      <c r="C110" s="44"/>
      <c r="D110" s="65"/>
      <c r="E110" s="69"/>
      <c r="F110" s="6"/>
      <c r="G110" s="9"/>
    </row>
    <row r="111" spans="1:7" ht="12.75" customHeight="1">
      <c r="A111" s="50"/>
      <c r="B111" s="43"/>
      <c r="C111" s="39"/>
      <c r="D111" s="65"/>
      <c r="E111" s="69"/>
      <c r="F111" s="6"/>
      <c r="G111" s="9"/>
    </row>
    <row r="112" spans="1:7" ht="12.75" customHeight="1">
      <c r="A112" s="50"/>
      <c r="B112" s="46"/>
      <c r="C112" s="39"/>
      <c r="D112" s="65"/>
      <c r="E112" s="69"/>
      <c r="F112" s="6"/>
      <c r="G112" s="9"/>
    </row>
    <row r="113" spans="1:7" ht="12.75" customHeight="1">
      <c r="A113" s="50"/>
      <c r="B113" s="45"/>
      <c r="C113" s="39"/>
      <c r="D113" s="65"/>
      <c r="E113" s="69"/>
      <c r="F113" s="6"/>
      <c r="G113" s="9"/>
    </row>
    <row r="114" spans="1:7" ht="12.75" customHeight="1">
      <c r="A114" s="50"/>
      <c r="B114" s="41"/>
      <c r="C114" s="39"/>
      <c r="D114" s="65"/>
      <c r="E114" s="69"/>
      <c r="F114" s="6"/>
      <c r="G114" s="9"/>
    </row>
    <row r="115" spans="1:7" ht="12.75" customHeight="1">
      <c r="A115" s="50"/>
      <c r="B115" s="42"/>
      <c r="C115" s="39"/>
      <c r="D115" s="65"/>
      <c r="E115" s="69"/>
      <c r="F115" s="6"/>
      <c r="G115" s="9"/>
    </row>
    <row r="116" spans="1:7" ht="12.75" customHeight="1">
      <c r="A116" s="50"/>
      <c r="B116" s="40"/>
      <c r="C116" s="44"/>
      <c r="D116" s="65"/>
      <c r="E116" s="69"/>
      <c r="F116" s="6"/>
      <c r="G116" s="9"/>
    </row>
    <row r="117" spans="1:7" ht="12.75" customHeight="1">
      <c r="A117" s="50"/>
      <c r="B117" s="40"/>
      <c r="C117" s="44"/>
      <c r="D117" s="65"/>
      <c r="E117" s="69"/>
      <c r="F117" s="6"/>
      <c r="G117" s="9"/>
    </row>
    <row r="118" spans="1:7" ht="12.75" customHeight="1">
      <c r="A118" s="50"/>
      <c r="B118" s="40"/>
      <c r="C118" s="44"/>
      <c r="D118" s="65"/>
      <c r="E118" s="69"/>
      <c r="F118" s="6"/>
      <c r="G118" s="9"/>
    </row>
    <row r="119" spans="1:7" ht="12.75" customHeight="1">
      <c r="A119" s="50"/>
      <c r="B119" s="43"/>
      <c r="C119" s="39"/>
      <c r="D119" s="65"/>
      <c r="E119" s="69"/>
      <c r="F119" s="6"/>
      <c r="G119" s="9"/>
    </row>
    <row r="120" spans="1:7" ht="12.75" customHeight="1">
      <c r="A120" s="50"/>
      <c r="B120" s="43"/>
      <c r="C120" s="39"/>
      <c r="D120" s="65"/>
      <c r="E120" s="69"/>
      <c r="F120" s="6"/>
      <c r="G120" s="9"/>
    </row>
    <row r="121" spans="1:7" ht="12.75" customHeight="1">
      <c r="A121" s="50"/>
      <c r="B121" s="43"/>
      <c r="C121" s="39"/>
      <c r="D121" s="65"/>
      <c r="E121" s="69"/>
      <c r="F121" s="6"/>
      <c r="G121" s="9"/>
    </row>
    <row r="122" spans="1:7" ht="24" customHeight="1">
      <c r="A122" s="50"/>
      <c r="B122" s="53"/>
      <c r="C122" s="39"/>
      <c r="D122" s="65"/>
      <c r="E122" s="69"/>
      <c r="F122" s="6"/>
      <c r="G122" s="27"/>
    </row>
    <row r="123" spans="1:7" ht="12.75" customHeight="1">
      <c r="A123" s="50"/>
      <c r="B123" s="40"/>
      <c r="C123" s="39"/>
      <c r="D123" s="65"/>
      <c r="E123" s="69"/>
      <c r="F123" s="6"/>
      <c r="G123" s="9"/>
    </row>
    <row r="124" spans="1:7" ht="12.75" customHeight="1">
      <c r="A124" s="50"/>
      <c r="B124" s="45"/>
      <c r="C124" s="39"/>
      <c r="D124" s="65"/>
      <c r="E124" s="69"/>
      <c r="F124" s="6"/>
      <c r="G124" s="9"/>
    </row>
    <row r="125" spans="1:7" ht="12.75" customHeight="1">
      <c r="A125" s="50"/>
      <c r="B125" s="42"/>
      <c r="C125" s="39"/>
      <c r="D125" s="65"/>
      <c r="E125" s="69"/>
      <c r="F125" s="6"/>
      <c r="G125" s="9"/>
    </row>
    <row r="126" spans="1:7" ht="12.75" customHeight="1">
      <c r="A126" s="50"/>
      <c r="B126" s="42"/>
      <c r="C126" s="54"/>
      <c r="D126" s="65"/>
      <c r="E126" s="69"/>
      <c r="F126" s="6"/>
      <c r="G126" s="9"/>
    </row>
    <row r="127" spans="1:7" ht="12.75" customHeight="1">
      <c r="A127" s="50"/>
      <c r="B127" s="55"/>
      <c r="C127" s="54"/>
      <c r="D127" s="65"/>
      <c r="E127" s="69"/>
      <c r="F127" s="6"/>
      <c r="G127" s="9"/>
    </row>
    <row r="128" spans="1:7" ht="12.75" customHeight="1">
      <c r="A128" s="50"/>
      <c r="B128" s="43"/>
      <c r="C128" s="54"/>
      <c r="D128" s="65"/>
      <c r="E128" s="69"/>
      <c r="F128" s="6"/>
      <c r="G128" s="9"/>
    </row>
    <row r="129" spans="1:7" ht="12.75" customHeight="1">
      <c r="A129" s="50"/>
      <c r="B129" s="43"/>
      <c r="C129" s="44"/>
      <c r="D129" s="65"/>
      <c r="E129" s="69"/>
      <c r="F129" s="6"/>
      <c r="G129" s="9"/>
    </row>
    <row r="130" spans="1:7" ht="12.75" customHeight="1">
      <c r="A130" s="50"/>
      <c r="B130" s="43"/>
      <c r="C130" s="44"/>
      <c r="D130" s="65"/>
      <c r="E130" s="69"/>
      <c r="F130" s="6"/>
      <c r="G130" s="9"/>
    </row>
    <row r="131" spans="1:7" ht="12.75" customHeight="1">
      <c r="A131" s="50"/>
      <c r="B131" s="40"/>
      <c r="C131" s="44"/>
      <c r="D131" s="65"/>
      <c r="E131" s="69"/>
      <c r="F131" s="6"/>
      <c r="G131" s="9"/>
    </row>
    <row r="132" spans="1:7" ht="12.75" customHeight="1">
      <c r="A132" s="50"/>
      <c r="B132" s="42"/>
      <c r="C132" s="39"/>
      <c r="D132" s="65"/>
      <c r="E132" s="69"/>
      <c r="F132" s="6"/>
      <c r="G132" s="9"/>
    </row>
    <row r="133" spans="1:7" ht="12.75" customHeight="1">
      <c r="A133" s="50"/>
      <c r="B133" s="42"/>
      <c r="C133" s="39"/>
      <c r="D133" s="65"/>
      <c r="E133" s="69"/>
      <c r="F133" s="6"/>
      <c r="G133" s="9"/>
    </row>
    <row r="134" spans="1:7" ht="12.75" customHeight="1">
      <c r="A134" s="50"/>
      <c r="B134" s="45"/>
      <c r="C134" s="39"/>
      <c r="D134" s="65"/>
      <c r="E134" s="69"/>
      <c r="F134" s="6"/>
      <c r="G134" s="9"/>
    </row>
    <row r="135" spans="1:7" ht="12.75" customHeight="1">
      <c r="A135" s="50"/>
      <c r="B135" s="42"/>
      <c r="C135" s="39"/>
      <c r="D135" s="65"/>
      <c r="E135" s="69"/>
      <c r="F135" s="6"/>
      <c r="G135" s="9"/>
    </row>
    <row r="136" spans="1:7" ht="12.75" customHeight="1">
      <c r="A136" s="50"/>
      <c r="B136" s="42"/>
      <c r="C136" s="44"/>
      <c r="D136" s="65"/>
      <c r="E136" s="69"/>
      <c r="F136" s="6"/>
      <c r="G136" s="9"/>
    </row>
    <row r="137" spans="1:7" ht="12.75" customHeight="1">
      <c r="A137" s="50"/>
      <c r="B137" s="42"/>
      <c r="C137" s="39"/>
      <c r="D137" s="65"/>
      <c r="E137" s="69"/>
      <c r="F137" s="6"/>
      <c r="G137" s="9"/>
    </row>
    <row r="138" spans="1:7" ht="12.75" customHeight="1">
      <c r="A138" s="50"/>
      <c r="B138" s="42"/>
      <c r="C138" s="39"/>
      <c r="D138" s="65"/>
      <c r="E138" s="69"/>
      <c r="F138" s="6"/>
      <c r="G138" s="9"/>
    </row>
    <row r="139" spans="1:7" ht="12.75" customHeight="1">
      <c r="A139" s="50"/>
      <c r="B139" s="45"/>
      <c r="C139" s="39"/>
      <c r="D139" s="65"/>
      <c r="E139" s="69"/>
      <c r="F139" s="6"/>
      <c r="G139" s="9"/>
    </row>
    <row r="140" spans="1:7" ht="12.75" customHeight="1">
      <c r="A140" s="50"/>
      <c r="B140" s="46"/>
      <c r="C140" s="39"/>
      <c r="D140" s="65"/>
      <c r="E140" s="69"/>
      <c r="F140" s="6"/>
      <c r="G140" s="9"/>
    </row>
    <row r="141" spans="1:7" ht="12.75" customHeight="1">
      <c r="A141" s="50"/>
      <c r="B141" s="41"/>
      <c r="C141" s="44"/>
      <c r="D141" s="65"/>
      <c r="E141" s="69"/>
      <c r="F141" s="6"/>
      <c r="G141" s="9"/>
    </row>
    <row r="142" spans="1:7" ht="12.75" customHeight="1">
      <c r="A142" s="50"/>
      <c r="B142" s="41"/>
      <c r="C142" s="44"/>
      <c r="D142" s="65"/>
      <c r="E142" s="69"/>
      <c r="F142" s="6"/>
      <c r="G142" s="9"/>
    </row>
    <row r="143" spans="1:7" ht="12.75" customHeight="1">
      <c r="A143" s="50"/>
      <c r="B143" s="45"/>
      <c r="C143" s="44"/>
      <c r="D143" s="65"/>
      <c r="E143" s="69"/>
      <c r="F143" s="6"/>
      <c r="G143" s="9"/>
    </row>
    <row r="144" spans="1:7" ht="12.75" customHeight="1">
      <c r="A144" s="50"/>
      <c r="B144" s="46"/>
      <c r="C144" s="44"/>
      <c r="D144" s="65"/>
      <c r="E144" s="69"/>
      <c r="F144" s="6"/>
      <c r="G144" s="9"/>
    </row>
    <row r="145" spans="1:7" ht="12.75" customHeight="1">
      <c r="A145" s="50"/>
      <c r="B145" s="45"/>
      <c r="C145" s="44"/>
      <c r="D145" s="65"/>
      <c r="E145" s="69"/>
      <c r="F145" s="6"/>
      <c r="G145" s="9"/>
    </row>
    <row r="146" spans="1:7" ht="12.75" customHeight="1">
      <c r="A146" s="50"/>
      <c r="B146" s="46"/>
      <c r="C146" s="39"/>
      <c r="D146" s="65"/>
      <c r="E146" s="69"/>
      <c r="F146" s="6"/>
      <c r="G146" s="9"/>
    </row>
    <row r="147" spans="1:7" ht="12.75" customHeight="1">
      <c r="A147" s="50"/>
      <c r="B147" s="46"/>
      <c r="C147" s="39"/>
      <c r="D147" s="65"/>
      <c r="E147" s="69"/>
      <c r="F147" s="6"/>
      <c r="G147" s="9"/>
    </row>
    <row r="148" spans="1:7" ht="12.75" customHeight="1">
      <c r="A148" s="50"/>
      <c r="B148" s="46"/>
      <c r="C148" s="39"/>
      <c r="D148" s="65"/>
      <c r="E148" s="69"/>
      <c r="F148" s="6"/>
      <c r="G148" s="9"/>
    </row>
    <row r="149" spans="1:7" ht="12.75" customHeight="1">
      <c r="A149" s="50"/>
      <c r="B149" s="45"/>
      <c r="C149" s="44"/>
      <c r="D149" s="65"/>
      <c r="E149" s="69"/>
      <c r="F149" s="6"/>
      <c r="G149" s="9"/>
    </row>
    <row r="150" spans="1:7" ht="12.75" customHeight="1">
      <c r="A150" s="50"/>
      <c r="B150" s="42"/>
      <c r="C150" s="44"/>
      <c r="D150" s="65"/>
      <c r="E150" s="69"/>
      <c r="F150" s="6"/>
      <c r="G150" s="9"/>
    </row>
    <row r="151" spans="1:7" ht="12.75" customHeight="1">
      <c r="A151" s="50"/>
      <c r="B151" s="42"/>
      <c r="C151" s="44"/>
      <c r="D151" s="65"/>
      <c r="E151" s="69"/>
      <c r="F151" s="6"/>
      <c r="G151" s="9"/>
    </row>
    <row r="152" spans="1:7" ht="12.75" customHeight="1">
      <c r="A152" s="50"/>
      <c r="B152" s="55"/>
      <c r="C152" s="44"/>
      <c r="D152" s="65"/>
      <c r="E152" s="69"/>
      <c r="F152" s="6"/>
      <c r="G152" s="10"/>
    </row>
    <row r="153" spans="1:7" ht="12.75" customHeight="1">
      <c r="A153" s="50"/>
      <c r="B153" s="55"/>
      <c r="C153" s="44"/>
      <c r="D153" s="65"/>
      <c r="E153" s="69"/>
      <c r="F153" s="6"/>
      <c r="G153" s="9"/>
    </row>
    <row r="154" spans="1:7" ht="12.75" customHeight="1">
      <c r="A154" s="50"/>
      <c r="B154" s="45"/>
      <c r="C154" s="44"/>
      <c r="D154" s="67"/>
      <c r="E154" s="69"/>
      <c r="F154" s="6"/>
      <c r="G154" s="9"/>
    </row>
    <row r="155" spans="1:7" ht="12.75" customHeight="1">
      <c r="A155" s="50"/>
      <c r="B155" s="42"/>
      <c r="C155" s="44"/>
      <c r="D155" s="65"/>
      <c r="E155" s="69"/>
      <c r="F155" s="6"/>
      <c r="G155" s="9"/>
    </row>
    <row r="156" spans="1:7" ht="12.75" customHeight="1">
      <c r="A156" s="50"/>
      <c r="B156" s="56"/>
      <c r="C156" s="44"/>
      <c r="D156" s="65"/>
      <c r="E156" s="69"/>
      <c r="F156" s="6"/>
      <c r="G156" s="9"/>
    </row>
    <row r="157" spans="1:7" ht="12.75" customHeight="1" thickBot="1">
      <c r="A157" s="50"/>
      <c r="B157" s="57"/>
      <c r="C157" s="39"/>
      <c r="D157" s="65"/>
      <c r="E157" s="69"/>
      <c r="F157" s="6"/>
      <c r="G157" s="9"/>
    </row>
    <row r="158" spans="1:7" ht="12.75" customHeight="1">
      <c r="A158" s="50"/>
      <c r="B158" s="58"/>
      <c r="C158" s="44"/>
      <c r="D158" s="65"/>
      <c r="E158" s="69"/>
      <c r="F158" s="7"/>
      <c r="G158" s="8"/>
    </row>
    <row r="159" spans="1:7" ht="12.75" customHeight="1">
      <c r="A159" s="50"/>
      <c r="B159" s="58"/>
      <c r="C159" s="39"/>
      <c r="D159" s="65"/>
      <c r="E159" s="69"/>
      <c r="F159" s="6"/>
      <c r="G159" s="9"/>
    </row>
    <row r="160" spans="1:7" ht="12.75" customHeight="1">
      <c r="A160" s="50"/>
      <c r="B160" s="57"/>
      <c r="C160" s="39"/>
      <c r="D160" s="65"/>
      <c r="E160" s="69"/>
      <c r="F160" s="6"/>
      <c r="G160" s="9"/>
    </row>
    <row r="161" spans="1:7" ht="12.75" customHeight="1">
      <c r="A161" s="50"/>
      <c r="B161" s="59"/>
      <c r="C161" s="39"/>
      <c r="D161" s="65"/>
      <c r="E161" s="69"/>
      <c r="F161" s="6"/>
      <c r="G161" s="9"/>
    </row>
    <row r="162" spans="1:7" ht="12.75" customHeight="1">
      <c r="A162" s="50"/>
      <c r="B162" s="59"/>
      <c r="C162" s="39"/>
      <c r="D162" s="65"/>
      <c r="E162" s="69"/>
      <c r="F162" s="6"/>
      <c r="G162" s="9"/>
    </row>
    <row r="163" spans="1:7" ht="12.75" customHeight="1">
      <c r="A163" s="50"/>
      <c r="B163" s="59"/>
      <c r="C163" s="39"/>
      <c r="D163" s="65"/>
      <c r="E163" s="69"/>
      <c r="F163" s="6"/>
      <c r="G163" s="9"/>
    </row>
    <row r="164" spans="1:7" ht="12.75" customHeight="1">
      <c r="A164" s="50"/>
      <c r="B164" s="57"/>
      <c r="C164" s="39"/>
      <c r="D164" s="65"/>
      <c r="E164" s="69"/>
      <c r="F164" s="6"/>
      <c r="G164" s="9"/>
    </row>
    <row r="165" spans="1:7" ht="12.75" customHeight="1">
      <c r="A165" s="50"/>
      <c r="B165" s="56"/>
      <c r="C165" s="39"/>
      <c r="D165" s="65"/>
      <c r="E165" s="69"/>
      <c r="F165" s="6"/>
      <c r="G165" s="9"/>
    </row>
    <row r="166" spans="1:7" ht="12.75" customHeight="1">
      <c r="A166" s="50"/>
      <c r="B166" s="42"/>
      <c r="C166" s="39"/>
      <c r="D166" s="65"/>
      <c r="E166" s="69"/>
      <c r="F166" s="6"/>
      <c r="G166" s="9"/>
    </row>
    <row r="167" spans="1:7" ht="12.75" customHeight="1">
      <c r="A167" s="50"/>
      <c r="B167" s="60"/>
      <c r="C167" s="39"/>
      <c r="D167" s="65"/>
      <c r="E167" s="69"/>
      <c r="F167" s="6"/>
      <c r="G167" s="9"/>
    </row>
    <row r="168" spans="1:7" ht="12.75" customHeight="1">
      <c r="A168" s="50"/>
      <c r="B168" s="41"/>
      <c r="C168" s="39"/>
      <c r="D168" s="65"/>
      <c r="E168" s="69"/>
      <c r="F168" s="6"/>
      <c r="G168" s="9"/>
    </row>
    <row r="169" spans="1:7" ht="12.75" customHeight="1">
      <c r="A169" s="50"/>
      <c r="B169" s="42"/>
      <c r="C169" s="39"/>
      <c r="D169" s="65"/>
      <c r="E169" s="69"/>
      <c r="F169" s="6"/>
      <c r="G169" s="9"/>
    </row>
    <row r="170" spans="1:7" ht="12.75" customHeight="1">
      <c r="A170" s="50"/>
      <c r="B170" s="46"/>
      <c r="C170" s="39"/>
      <c r="D170" s="65"/>
      <c r="E170" s="69"/>
      <c r="F170" s="6"/>
      <c r="G170" s="9"/>
    </row>
    <row r="171" spans="1:7" ht="12.75" customHeight="1">
      <c r="A171" s="50"/>
      <c r="B171" s="41"/>
      <c r="C171" s="39"/>
      <c r="D171" s="65"/>
      <c r="E171" s="69"/>
      <c r="F171" s="6"/>
      <c r="G171" s="9"/>
    </row>
    <row r="172" spans="1:7" ht="12.75" customHeight="1">
      <c r="A172" s="50"/>
      <c r="B172" s="43"/>
      <c r="C172" s="44"/>
      <c r="D172" s="65"/>
      <c r="E172" s="69"/>
      <c r="F172" s="6"/>
      <c r="G172" s="9"/>
    </row>
    <row r="173" spans="1:7" ht="12.75" customHeight="1">
      <c r="A173" s="50"/>
      <c r="B173" s="45"/>
      <c r="C173" s="44"/>
      <c r="D173" s="65"/>
      <c r="E173" s="69"/>
      <c r="F173" s="6"/>
      <c r="G173" s="9"/>
    </row>
    <row r="174" spans="1:7" ht="27.75" customHeight="1">
      <c r="A174" s="50"/>
      <c r="B174" s="41"/>
      <c r="C174" s="44"/>
      <c r="D174" s="65"/>
      <c r="E174" s="69"/>
      <c r="F174" s="6"/>
      <c r="G174" s="27"/>
    </row>
    <row r="175" spans="1:7" ht="12.75" customHeight="1">
      <c r="A175" s="50"/>
      <c r="B175" s="41"/>
      <c r="C175" s="44"/>
      <c r="D175" s="65"/>
      <c r="E175" s="69"/>
      <c r="F175" s="6"/>
      <c r="G175" s="9"/>
    </row>
    <row r="176" spans="1:7" ht="12.75" customHeight="1">
      <c r="A176" s="50"/>
      <c r="B176" s="53"/>
      <c r="C176" s="39"/>
      <c r="D176" s="65"/>
      <c r="E176" s="69"/>
      <c r="F176" s="6"/>
      <c r="G176" s="9"/>
    </row>
    <row r="177" spans="1:7" ht="12.75" customHeight="1">
      <c r="A177" s="50"/>
      <c r="B177" s="40"/>
      <c r="C177" s="39"/>
      <c r="D177" s="65"/>
      <c r="E177" s="69"/>
      <c r="F177" s="6"/>
      <c r="G177" s="9"/>
    </row>
    <row r="178" spans="1:7" ht="12.75" customHeight="1">
      <c r="A178" s="50"/>
      <c r="B178" s="43"/>
      <c r="C178" s="39"/>
      <c r="D178" s="65"/>
      <c r="E178" s="69"/>
      <c r="F178" s="6"/>
      <c r="G178" s="9"/>
    </row>
    <row r="179" spans="1:7" ht="12.75" customHeight="1">
      <c r="A179" s="50"/>
      <c r="B179" s="42"/>
      <c r="C179" s="39"/>
      <c r="D179" s="65"/>
      <c r="E179" s="69"/>
      <c r="F179" s="6"/>
      <c r="G179" s="9"/>
    </row>
    <row r="180" spans="1:7" ht="12.75" customHeight="1">
      <c r="A180" s="50"/>
      <c r="B180" s="43"/>
      <c r="C180" s="44"/>
      <c r="D180" s="65"/>
      <c r="E180" s="69"/>
      <c r="F180" s="6"/>
      <c r="G180" s="9"/>
    </row>
    <row r="181" spans="1:7" ht="12.75" customHeight="1">
      <c r="A181" s="50"/>
      <c r="B181" s="46"/>
      <c r="C181" s="44"/>
      <c r="D181" s="65"/>
      <c r="E181" s="69"/>
      <c r="F181" s="6"/>
      <c r="G181" s="9"/>
    </row>
    <row r="182" spans="1:7" ht="12.75" customHeight="1">
      <c r="A182" s="50"/>
      <c r="B182" s="46"/>
      <c r="C182" s="44"/>
      <c r="D182" s="65"/>
      <c r="E182" s="69"/>
      <c r="F182" s="6"/>
      <c r="G182" s="9"/>
    </row>
    <row r="183" spans="1:7" ht="12.75" customHeight="1">
      <c r="A183" s="50"/>
      <c r="B183" s="42"/>
      <c r="C183" s="44"/>
      <c r="D183" s="65"/>
      <c r="E183" s="69"/>
      <c r="F183" s="6"/>
      <c r="G183" s="9"/>
    </row>
    <row r="184" spans="1:7" ht="12.75" customHeight="1">
      <c r="A184" s="50"/>
      <c r="B184" s="45"/>
      <c r="C184" s="39"/>
      <c r="D184" s="65"/>
      <c r="E184" s="69"/>
      <c r="F184" s="6"/>
      <c r="G184" s="9"/>
    </row>
    <row r="185" spans="1:7" ht="12.75" customHeight="1">
      <c r="A185" s="50"/>
      <c r="B185" s="45"/>
      <c r="C185" s="39"/>
      <c r="D185" s="65"/>
      <c r="E185" s="69"/>
      <c r="F185" s="6"/>
      <c r="G185" s="9"/>
    </row>
    <row r="186" spans="1:7" ht="12.75" customHeight="1">
      <c r="A186" s="50"/>
      <c r="B186" s="46"/>
      <c r="C186" s="44"/>
      <c r="D186" s="65"/>
      <c r="E186" s="69"/>
      <c r="F186" s="6"/>
      <c r="G186" s="9"/>
    </row>
    <row r="187" spans="1:7" ht="12.75" customHeight="1">
      <c r="A187" s="50"/>
      <c r="B187" s="61"/>
      <c r="C187" s="39"/>
      <c r="D187" s="65"/>
      <c r="E187" s="69"/>
      <c r="F187" s="6"/>
      <c r="G187" s="9"/>
    </row>
    <row r="188" spans="1:7" ht="12.75" customHeight="1">
      <c r="A188" s="50"/>
      <c r="B188" s="46"/>
      <c r="C188" s="44"/>
      <c r="D188" s="65"/>
      <c r="E188" s="69"/>
      <c r="F188" s="6"/>
      <c r="G188" s="9"/>
    </row>
    <row r="189" spans="1:7" ht="12.75" customHeight="1">
      <c r="A189" s="50"/>
      <c r="B189" s="62"/>
      <c r="C189" s="39"/>
      <c r="D189" s="65"/>
      <c r="E189" s="69"/>
      <c r="F189" s="6"/>
      <c r="G189" s="9"/>
    </row>
    <row r="190" spans="1:7" ht="12.75" customHeight="1">
      <c r="A190" s="71"/>
      <c r="B190" s="63"/>
      <c r="C190" s="64"/>
      <c r="D190" s="68"/>
      <c r="E190" s="70"/>
      <c r="F190" s="6"/>
      <c r="G190" s="9"/>
    </row>
    <row r="191" spans="1:7" ht="12.75" customHeight="1">
      <c r="A191" s="25"/>
      <c r="B191" s="22"/>
      <c r="C191" s="18"/>
      <c r="D191" s="12"/>
      <c r="E191" s="20">
        <f>SUM(E4:E190)</f>
        <v>238.06999999999996</v>
      </c>
      <c r="F191" s="19"/>
      <c r="G191" s="21"/>
    </row>
    <row r="192" spans="1:7" ht="12.75" customHeight="1">
      <c r="A192" s="26"/>
      <c r="B192" s="23" t="s">
        <v>2</v>
      </c>
      <c r="F192" s="14">
        <f>SUM(F4:F190)</f>
        <v>0</v>
      </c>
      <c r="G192" s="15"/>
    </row>
    <row r="193" spans="1:7" ht="12.75" customHeight="1">
      <c r="A193" s="26"/>
      <c r="B193" s="24" t="s">
        <v>8</v>
      </c>
      <c r="F193" s="14">
        <f>F192*0.2</f>
        <v>0</v>
      </c>
      <c r="G193" s="16"/>
    </row>
    <row r="198" ht="12.75" customHeight="1">
      <c r="F198" s="14"/>
    </row>
    <row r="199" ht="12.75" customHeight="1">
      <c r="F199" s="17"/>
    </row>
    <row r="201" ht="12.75" customHeight="1">
      <c r="F201" s="17"/>
    </row>
    <row r="204" ht="12.75" customHeight="1">
      <c r="F204" s="17"/>
    </row>
  </sheetData>
  <sheetProtection/>
  <protectedRanges>
    <protectedRange sqref="E4:E190" name="Zakres1_1"/>
    <protectedRange sqref="E191" name="Zakres1_1_1"/>
  </protectedRanges>
  <mergeCells count="1">
    <mergeCell ref="B2:D2"/>
  </mergeCells>
  <printOptions/>
  <pageMargins left="0.7874015748031497" right="0.31496062992125984" top="0.8661417322834646" bottom="0.7480314960629921" header="0.3937007874015748" footer="0"/>
  <pageSetup horizontalDpi="300" verticalDpi="3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showGridLines="0" tabSelected="1" view="pageBreakPreview" zoomScale="90" zoomScaleSheetLayoutView="90" zoomScalePageLayoutView="0" workbookViewId="0" topLeftCell="A25">
      <selection activeCell="B38" sqref="B38"/>
    </sheetView>
  </sheetViews>
  <sheetFormatPr defaultColWidth="9.140625" defaultRowHeight="12.75"/>
  <cols>
    <col min="1" max="1" width="11.00390625" style="0" customWidth="1"/>
    <col min="2" max="2" width="40.57421875" style="105" customWidth="1"/>
    <col min="3" max="3" width="11.00390625" style="0" customWidth="1"/>
    <col min="5" max="5" width="13.140625" style="0" customWidth="1"/>
    <col min="6" max="6" width="14.7109375" style="0" customWidth="1"/>
    <col min="8" max="8" width="10.421875" style="0" bestFit="1" customWidth="1"/>
    <col min="13" max="13" width="66.140625" style="28" customWidth="1"/>
    <col min="14" max="24" width="9.140625" style="28" customWidth="1"/>
  </cols>
  <sheetData>
    <row r="1" spans="1:17" ht="29.25" customHeight="1">
      <c r="A1" s="1"/>
      <c r="M1" s="28" t="s">
        <v>10</v>
      </c>
      <c r="N1" s="29" t="s">
        <v>10</v>
      </c>
      <c r="P1" s="28">
        <v>1</v>
      </c>
      <c r="Q1" s="28">
        <v>85</v>
      </c>
    </row>
    <row r="2" spans="1:17" ht="12.75">
      <c r="A2" t="s">
        <v>11</v>
      </c>
      <c r="E2" s="30" t="s">
        <v>12</v>
      </c>
      <c r="F2" s="31">
        <f ca="1">TODAY()</f>
        <v>43889</v>
      </c>
      <c r="M2" s="28" t="s">
        <v>13</v>
      </c>
      <c r="N2" s="28" t="s">
        <v>14</v>
      </c>
      <c r="P2" s="28">
        <v>2</v>
      </c>
      <c r="Q2" s="28">
        <v>86</v>
      </c>
    </row>
    <row r="3" spans="1:16" ht="10.5" customHeight="1">
      <c r="A3" s="32" t="s">
        <v>15</v>
      </c>
      <c r="G3" s="15" t="s">
        <v>16</v>
      </c>
      <c r="M3" s="29" t="s">
        <v>17</v>
      </c>
      <c r="N3" s="28" t="s">
        <v>18</v>
      </c>
      <c r="P3" s="28">
        <v>3</v>
      </c>
    </row>
    <row r="4" spans="1:16" ht="12.75">
      <c r="A4" s="33" t="s">
        <v>19</v>
      </c>
      <c r="G4" s="15" t="s">
        <v>20</v>
      </c>
      <c r="M4" s="28" t="s">
        <v>21</v>
      </c>
      <c r="N4" s="28" t="s">
        <v>22</v>
      </c>
      <c r="P4" s="28">
        <v>4</v>
      </c>
    </row>
    <row r="5" spans="1:16" ht="12.75">
      <c r="A5" t="s">
        <v>23</v>
      </c>
      <c r="M5" s="28" t="s">
        <v>24</v>
      </c>
      <c r="N5" s="28" t="s">
        <v>25</v>
      </c>
      <c r="P5" s="28">
        <v>5</v>
      </c>
    </row>
    <row r="6" spans="1:16" ht="12.75">
      <c r="A6" s="102" t="s">
        <v>13</v>
      </c>
      <c r="B6" s="102"/>
      <c r="C6" s="102"/>
      <c r="D6" s="102"/>
      <c r="E6" s="102"/>
      <c r="F6" s="102"/>
      <c r="M6" s="28" t="s">
        <v>26</v>
      </c>
      <c r="N6" s="28" t="s">
        <v>9</v>
      </c>
      <c r="P6" s="28">
        <v>6</v>
      </c>
    </row>
    <row r="7" ht="12.75">
      <c r="P7" s="28">
        <v>7</v>
      </c>
    </row>
    <row r="8" spans="2:16" ht="15">
      <c r="B8" s="106" t="s">
        <v>27</v>
      </c>
      <c r="C8" s="34" t="s">
        <v>116</v>
      </c>
      <c r="D8" s="35" t="s">
        <v>53</v>
      </c>
      <c r="P8" s="28">
        <v>8</v>
      </c>
    </row>
    <row r="9" spans="2:16" ht="15">
      <c r="B9" s="106"/>
      <c r="P9" s="28">
        <v>9</v>
      </c>
    </row>
    <row r="10" spans="1:16" ht="15" customHeight="1">
      <c r="A10" s="103" t="s">
        <v>117</v>
      </c>
      <c r="B10" s="104"/>
      <c r="C10" s="104"/>
      <c r="D10" s="104"/>
      <c r="E10" s="104"/>
      <c r="F10" s="104"/>
      <c r="G10" s="36"/>
      <c r="H10" s="36"/>
      <c r="M10" s="37"/>
      <c r="N10" s="37"/>
      <c r="P10" s="28">
        <v>10</v>
      </c>
    </row>
    <row r="11" spans="1:16" ht="12.75">
      <c r="A11" s="104"/>
      <c r="B11" s="104"/>
      <c r="C11" s="104"/>
      <c r="D11" s="104"/>
      <c r="E11" s="104"/>
      <c r="F11" s="104"/>
      <c r="G11" s="36"/>
      <c r="H11" s="36"/>
      <c r="P11" s="28">
        <v>11</v>
      </c>
    </row>
    <row r="12" spans="1:24" s="38" customFormat="1" ht="48.75" customHeight="1">
      <c r="A12" s="107" t="s">
        <v>28</v>
      </c>
      <c r="B12" s="107" t="s">
        <v>52</v>
      </c>
      <c r="C12" s="107" t="s">
        <v>29</v>
      </c>
      <c r="D12" s="108" t="s">
        <v>30</v>
      </c>
      <c r="E12" s="108" t="s">
        <v>31</v>
      </c>
      <c r="F12" s="109" t="s">
        <v>5</v>
      </c>
      <c r="M12" s="28"/>
      <c r="N12" s="28"/>
      <c r="O12" s="37"/>
      <c r="P12" s="28">
        <v>12</v>
      </c>
      <c r="Q12" s="37"/>
      <c r="R12" s="37"/>
      <c r="S12" s="37"/>
      <c r="T12" s="37"/>
      <c r="U12" s="37"/>
      <c r="V12" s="37"/>
      <c r="W12" s="37"/>
      <c r="X12" s="37"/>
    </row>
    <row r="13" spans="1:16" ht="66" customHeight="1">
      <c r="A13" s="110">
        <v>4</v>
      </c>
      <c r="B13" s="111" t="str">
        <f>IF(ISBLANK(A13),"",VLOOKUP($A13,'plan zakupów'!$A$4:$G$190,2,FALSE))</f>
        <v>"Lavazza Qualita Oro" lub produkt równoważny (kawa ziarnista, średnio palona o słodkim posmaku, 100 % ziaren arabiki pochodzących z Ameryki Środkowej i Afryki, opakowanie próżniowe, 1000 g ± 25 %)</v>
      </c>
      <c r="C13" s="112">
        <v>1</v>
      </c>
      <c r="D13" s="113">
        <v>59.56</v>
      </c>
      <c r="E13" s="114">
        <f aca="true" t="shared" si="0" ref="E13:E23">IF(ISBLANK(C13),"",D13*C13)</f>
        <v>59.56</v>
      </c>
      <c r="F13" s="112"/>
      <c r="M13" s="28" t="s">
        <v>32</v>
      </c>
      <c r="N13" s="28" t="s">
        <v>33</v>
      </c>
      <c r="P13" s="28">
        <v>13</v>
      </c>
    </row>
    <row r="14" spans="1:16" ht="78.75" customHeight="1">
      <c r="A14" s="110">
        <v>5</v>
      </c>
      <c r="B14" s="111" t="str">
        <f>IF(ISBLANK(A14),"",VLOOKUP($A14,'plan zakupów'!$A$4:$G$190,2,FALSE))</f>
        <v>"Herbata Lipton Yellow Label Tea” lub  produkt równoważny (herbata ekspresowa, czarna 100 %, zawartość białka na 100 ml parzonej herbaty nie więcej niż 0,1 g, bez zawartości cukrów, tłuszczów, błonnika oraz sodu, opakowanie 25 szt. ± 25 %)</v>
      </c>
      <c r="C14" s="112">
        <v>1</v>
      </c>
      <c r="D14" s="113">
        <v>4.12</v>
      </c>
      <c r="E14" s="114">
        <f t="shared" si="0"/>
        <v>4.12</v>
      </c>
      <c r="F14" s="112"/>
      <c r="M14" s="29" t="s">
        <v>34</v>
      </c>
      <c r="N14" s="28" t="s">
        <v>35</v>
      </c>
      <c r="P14" s="28">
        <v>14</v>
      </c>
    </row>
    <row r="15" spans="1:16" ht="65.25" customHeight="1">
      <c r="A15" s="110">
        <v>16</v>
      </c>
      <c r="B15" s="111" t="str">
        <f>IF(ISBLANK(A15),"",VLOOKUP($A15,'plan zakupów'!$A$4:$G$190,2,FALSE))</f>
        <v>„Paluszki słone Lajkonik” lub produkt równoważny (paluszki posypane solą, o zawartości na 100 g co najmniej: 12 g białka, 2,9 g cukru, 3,4 g tłuszczu, 4,5 g błonnika,1,71 g sodu, opakowanie  200 g ± 10%)</v>
      </c>
      <c r="C15" s="112">
        <v>2</v>
      </c>
      <c r="D15" s="113">
        <v>3.2</v>
      </c>
      <c r="E15" s="114">
        <f t="shared" si="0"/>
        <v>6.4</v>
      </c>
      <c r="F15" s="112"/>
      <c r="P15" s="28">
        <v>15</v>
      </c>
    </row>
    <row r="16" spans="1:16" ht="75" customHeight="1">
      <c r="A16" s="110">
        <v>17</v>
      </c>
      <c r="B16" s="111" t="str">
        <f>IF(ISBLANK(A16),"",VLOOKUP($A16,'plan zakupów'!$A$4:$G$190,2,FALSE))</f>
        <v>"San Łakotki kakaowe", ciastka kruche, 146 g lub produkt równoważny (ciastka, kruche, o kształcie okrągłym z dziurką w środku, zawierające kakao niskotłuszczowe, mleko w proszku odtłuszczone i pełne, pakowanie 146 g ± 25 %)</v>
      </c>
      <c r="C16" s="112">
        <v>2</v>
      </c>
      <c r="D16" s="113">
        <v>4.78</v>
      </c>
      <c r="E16" s="114">
        <f t="shared" si="0"/>
        <v>9.56</v>
      </c>
      <c r="F16" s="112"/>
      <c r="P16" s="28">
        <v>16</v>
      </c>
    </row>
    <row r="17" spans="1:16" ht="103.5" customHeight="1">
      <c r="A17" s="110">
        <v>19</v>
      </c>
      <c r="B17" s="111" t="str">
        <f>IF(ISBLANK(A17),"",VLOOKUP($A17,'plan zakupów'!$A$4:$G$190,2,FALSE))</f>
        <v>"San Łakotki kokosowe w czekoladzie”, ciastka kruche, 146 g lub produkt równoważny (ciastka kruche o smaku kokosowym oblane z jednej strony czekoladą, okrągłe, z dziurką w środku, zawierające co najmniej następujące składniki: wiórki kokosowe, pełne mleko w proszku odtłuszczone, opakowanie 146 g ± 35%)</v>
      </c>
      <c r="C17" s="112">
        <v>2</v>
      </c>
      <c r="D17" s="113">
        <v>4.78</v>
      </c>
      <c r="E17" s="114">
        <f t="shared" si="0"/>
        <v>9.56</v>
      </c>
      <c r="F17" s="112"/>
      <c r="P17" s="28">
        <v>18</v>
      </c>
    </row>
    <row r="18" spans="1:16" ht="66.75" customHeight="1">
      <c r="A18" s="110">
        <v>18</v>
      </c>
      <c r="B18" s="111" t="str">
        <f>IF(ISBLANK(A18),"",VLOOKUP($A18,'plan zakupów'!$A$4:$G$190,2,FALSE))</f>
        <v>"San Łakotki kokosowe”, ciastka kruche, 146 g lub produkt równoważny (ciastka kruche o smaku kokosowym, okrągłe, z dziurką w środku, zawierający co najmniej 11 % wiórek kokosowych, opakowanie 146 g ± 25 %)</v>
      </c>
      <c r="C18" s="112">
        <v>2</v>
      </c>
      <c r="D18" s="113">
        <f>IF(ISBLANK(A18),"",VLOOKUP($A18,'plan zakupów'!$A$4:$G$190,5,FALSE))</f>
        <v>3.23</v>
      </c>
      <c r="E18" s="114">
        <f t="shared" si="0"/>
        <v>6.46</v>
      </c>
      <c r="F18" s="112"/>
      <c r="P18" s="28">
        <v>19</v>
      </c>
    </row>
    <row r="19" spans="1:6" ht="66" customHeight="1">
      <c r="A19" s="110">
        <v>22</v>
      </c>
      <c r="B19" s="111" t="str">
        <f>IF(ISBLANK(A19),"",VLOOKUP($A19,'plan zakupów'!$A$4:$G$190,2,FALSE))</f>
        <v>"Jutrzenka Jeżyki Classic" lub produkt równoważny (ciastka z orzechami laskowymi, karmelem, rodzynkami i chrupkami ryżowymi oblane mleczną czekoladą,opakowanie 140 g ± 10%)</v>
      </c>
      <c r="C19" s="112">
        <v>2</v>
      </c>
      <c r="D19" s="113">
        <v>4.91</v>
      </c>
      <c r="E19" s="114">
        <f t="shared" si="0"/>
        <v>9.82</v>
      </c>
      <c r="F19" s="112"/>
    </row>
    <row r="20" spans="1:6" ht="60.75" customHeight="1">
      <c r="A20" s="110">
        <v>21</v>
      </c>
      <c r="B20" s="111" t="str">
        <f>IF(ISBLANK(A20),"",VLOOKUP($A20,'plan zakupów'!$A$4:$G$190,2,FALSE))</f>
        <v>"Bahlsen HIT" herbatniki markizy z kremem czekoladowym, 250g  lub produkt równoważny (ciastka typu markizy przekładane kremem czekoladowym, Wartość odżywcza w 100g : wartość energ.2106kJ/503kcal,białko 6,2g, węglowodany 62,3g w tym cukry31,4g, tłuszcz24,9g w tym kwasy tł.nasycone17,4g, błonnik 2,5g sód 0,2g)</v>
      </c>
      <c r="C20" s="112">
        <v>2</v>
      </c>
      <c r="D20" s="113">
        <v>4.9</v>
      </c>
      <c r="E20" s="114">
        <f t="shared" si="0"/>
        <v>9.8</v>
      </c>
      <c r="F20" s="112"/>
    </row>
    <row r="21" spans="1:6" ht="161.25" customHeight="1">
      <c r="A21" s="115">
        <v>23</v>
      </c>
      <c r="B21" s="111" t="str">
        <f>IF(ISBLANK(A21),"",VLOOKUP($A21,'plan zakupów'!$A$4:$G$190,2,FALSE))</f>
        <v>„Delicje Szampańskie”, biszkopty z galaretką  lub produkt równoważny (biszkopty z galaretką o różnych smakach, polane czekoladą, w 100 g produktu co najmniej: 3,9 g białka, 7,3 g tłuszczu, 71 g węglowodanów, 51 g sacharozy, 2,3 g
błonnika pokarmowego, opakowanie próżniowe, 147 g ± 25%)„Delicje Szampańskie”, biszkopty z galaretką  lub produkt równoważny (biszkopty z galaretką o różnych smakach, polane czekoladą, w 100 g produktu co najmniej: 3,9 g białka, 7,3 g tłuszczu, 71 g węglowodanów, 51 g sacharozy, 2,3 g
błonnika pokarmowego, opakowanie próżniowe, 147 g ± 25%)</v>
      </c>
      <c r="C21" s="116">
        <v>2</v>
      </c>
      <c r="D21" s="117">
        <v>3.68</v>
      </c>
      <c r="E21" s="118">
        <f t="shared" si="0"/>
        <v>7.36</v>
      </c>
      <c r="F21" s="112"/>
    </row>
    <row r="22" spans="1:24" ht="103.5" customHeight="1">
      <c r="A22" s="110">
        <v>26</v>
      </c>
      <c r="B22" s="111" t="str">
        <f>IF(ISBLANK(A22),"",VLOOKUP($A22,'plan zakupów'!$A$4:$G$190,2,FALSE))</f>
        <v>"Wafle Andante", kruche wafelki przekładane kremem  w różnych smakach: orzecha laskowego,wanilowym,czekoladowym lub produkt równoważny, opakowanie 130 g ± 10%
"Wafle Andante", kruche wafelki przekładane kremem  w różnych smakach: orzecha laskowego,wanilowym,czekoladowym lub produkt równoważny, opakowanie 130 g ± 10%
</v>
      </c>
      <c r="C22" s="112">
        <v>2</v>
      </c>
      <c r="D22" s="113">
        <v>4.91</v>
      </c>
      <c r="E22" s="114">
        <f t="shared" si="0"/>
        <v>9.82</v>
      </c>
      <c r="F22" s="11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201.75" customHeight="1">
      <c r="A23" s="110">
        <v>27</v>
      </c>
      <c r="B23" s="111" t="str">
        <f>IF(ISBLANK(A23),"",VLOOKUP($A23,'plan zakupów'!$A$4:$G$190,2,FALSE))</f>
        <v>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
nie mniej niż 1 mg/l, fluorkowego nie mniej niż 0,20 mg/l,butelka plastikowa 0,5 l)"Nałęczowska woda mineralna. Cisowianka niegazowana” lub produkt równoważny (naturalna woda mineralna, nienasycona dwutlenkiem węgla, o zawartości kationów: wapnia nie mniej niż 128 mg/l, magnezu nie mniej niż 21 mg/l, sodu nie mniej niż 10 mg/l, potasu nie mniej niż 2,5 mg/l, oraz o zawartości anionów: wodorowęglanowego nie mniej niż 528 mg/l, chlorkowego nie mniej niż 5 mg/l, siarczanowego
nie mniej niż 1 mg/l, fluorkowego nie mniej niż 0,20 mg/l,butelka plastikowa 0,5 l)</v>
      </c>
      <c r="C23" s="112">
        <v>2</v>
      </c>
      <c r="D23" s="113">
        <v>1.22</v>
      </c>
      <c r="E23" s="114">
        <f t="shared" si="0"/>
        <v>2.44</v>
      </c>
      <c r="F23" s="112" t="s">
        <v>120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6" ht="12.75">
      <c r="A24" s="119"/>
      <c r="B24" s="120"/>
      <c r="C24" s="119"/>
      <c r="D24" s="119"/>
      <c r="E24" s="119"/>
      <c r="F24" s="119"/>
    </row>
    <row r="25" spans="1:6" ht="12.75">
      <c r="A25" s="119" t="s">
        <v>36</v>
      </c>
      <c r="B25" s="120"/>
      <c r="C25" s="121">
        <f>SUM(E13:E23)</f>
        <v>134.89999999999998</v>
      </c>
      <c r="D25" s="119" t="s">
        <v>37</v>
      </c>
      <c r="E25" s="119"/>
      <c r="F25" s="119"/>
    </row>
    <row r="26" spans="1:6" ht="12.75">
      <c r="A26" s="119" t="s">
        <v>38</v>
      </c>
      <c r="B26" s="120"/>
      <c r="C26" s="119"/>
      <c r="D26" s="119"/>
      <c r="E26" s="119"/>
      <c r="F26" s="119"/>
    </row>
    <row r="27" spans="1:6" ht="12.75">
      <c r="A27" s="122" t="s">
        <v>39</v>
      </c>
      <c r="B27" s="120"/>
      <c r="C27" s="119"/>
      <c r="D27" s="119"/>
      <c r="E27" s="119"/>
      <c r="F27" s="119"/>
    </row>
    <row r="28" spans="1:6" ht="12.75">
      <c r="A28" s="122" t="s">
        <v>40</v>
      </c>
      <c r="B28" s="120"/>
      <c r="C28" s="123"/>
      <c r="D28" s="122" t="s">
        <v>41</v>
      </c>
      <c r="E28" s="124" t="s">
        <v>118</v>
      </c>
      <c r="F28" s="124"/>
    </row>
    <row r="29" spans="1:6" ht="12.75">
      <c r="A29" s="119" t="s">
        <v>42</v>
      </c>
      <c r="B29" s="120"/>
      <c r="C29" s="125">
        <v>43892</v>
      </c>
      <c r="D29" s="123"/>
      <c r="E29" s="126" t="s">
        <v>43</v>
      </c>
      <c r="F29" s="127">
        <v>13</v>
      </c>
    </row>
    <row r="30" spans="1:6" ht="12.75">
      <c r="A30" s="119" t="s">
        <v>44</v>
      </c>
      <c r="B30" s="120"/>
      <c r="C30" s="123"/>
      <c r="D30" s="119"/>
      <c r="E30" s="119"/>
      <c r="F30" s="119"/>
    </row>
    <row r="31" spans="1:6" ht="12.75">
      <c r="A31" s="119" t="s">
        <v>45</v>
      </c>
      <c r="B31" s="128"/>
      <c r="C31" s="119" t="s">
        <v>119</v>
      </c>
      <c r="D31" s="119"/>
      <c r="E31" s="119"/>
      <c r="F31" s="119"/>
    </row>
    <row r="32" spans="1:6" ht="12.75">
      <c r="A32" s="119"/>
      <c r="B32" s="120"/>
      <c r="C32" s="119"/>
      <c r="D32" s="119"/>
      <c r="E32" s="119"/>
      <c r="F32" s="119"/>
    </row>
    <row r="33" spans="1:6" ht="18.75" customHeight="1">
      <c r="A33" s="119"/>
      <c r="B33" s="120"/>
      <c r="C33" s="119"/>
      <c r="D33" s="119"/>
      <c r="E33" s="119"/>
      <c r="F33" s="119"/>
    </row>
    <row r="34" spans="1:6" ht="12.75">
      <c r="A34" s="119" t="s">
        <v>46</v>
      </c>
      <c r="B34" s="120"/>
      <c r="C34" s="119"/>
      <c r="D34" s="119" t="s">
        <v>47</v>
      </c>
      <c r="E34" s="119"/>
      <c r="F34" s="119"/>
    </row>
    <row r="35" spans="1:6" ht="12.75">
      <c r="A35" s="129" t="s">
        <v>48</v>
      </c>
      <c r="B35" s="120"/>
      <c r="C35" s="119"/>
      <c r="D35" s="129" t="s">
        <v>49</v>
      </c>
      <c r="E35" s="119"/>
      <c r="F35" s="119"/>
    </row>
    <row r="36" spans="1:6" ht="12.75">
      <c r="A36" s="119"/>
      <c r="B36" s="120"/>
      <c r="C36" s="119"/>
      <c r="D36" s="119"/>
      <c r="E36" s="119"/>
      <c r="F36" s="119"/>
    </row>
    <row r="37" spans="1:6" ht="12.75">
      <c r="A37" s="119"/>
      <c r="B37" s="120"/>
      <c r="C37" s="119"/>
      <c r="D37" s="119"/>
      <c r="E37" s="119"/>
      <c r="F37" s="119"/>
    </row>
    <row r="38" spans="1:6" ht="12.75">
      <c r="A38" s="119"/>
      <c r="B38" s="120"/>
      <c r="C38" s="119"/>
      <c r="D38" s="119"/>
      <c r="E38" s="119"/>
      <c r="F38" s="119"/>
    </row>
    <row r="39" spans="1:6" ht="12.75">
      <c r="A39" s="119" t="s">
        <v>50</v>
      </c>
      <c r="B39" s="120"/>
      <c r="C39" s="119"/>
      <c r="D39" s="130"/>
      <c r="E39" s="119"/>
      <c r="F39" s="119"/>
    </row>
    <row r="40" spans="1:6" ht="12.75">
      <c r="A40" s="131" t="s">
        <v>51</v>
      </c>
      <c r="B40" s="120"/>
      <c r="C40" s="119"/>
      <c r="D40" s="119"/>
      <c r="E40" s="119"/>
      <c r="F40" s="119"/>
    </row>
    <row r="41" spans="1:6" ht="12.75">
      <c r="A41" s="119"/>
      <c r="B41" s="120"/>
      <c r="C41" s="119"/>
      <c r="D41" s="119"/>
      <c r="E41" s="119"/>
      <c r="F41" s="119"/>
    </row>
    <row r="42" ht="12.75">
      <c r="C42" s="15"/>
    </row>
  </sheetData>
  <sheetProtection/>
  <mergeCells count="3">
    <mergeCell ref="A6:F6"/>
    <mergeCell ref="A10:F11"/>
    <mergeCell ref="E28:F28"/>
  </mergeCells>
  <conditionalFormatting sqref="E28 F29 C30 A6:F6 B31 C28 D29 C13:C23 F13:F23 A13:A23">
    <cfRule type="containsBlanks" priority="2" dxfId="0" stopIfTrue="1">
      <formula>LEN(TRIM(A6))=0</formula>
    </cfRule>
  </conditionalFormatting>
  <dataValidations count="2">
    <dataValidation type="list" allowBlank="1" showInputMessage="1" showErrorMessage="1" sqref="A6:F6">
      <formula1>$M$1:$M$14</formula1>
    </dataValidation>
    <dataValidation type="list" allowBlank="1" showInputMessage="1" showErrorMessage="1" sqref="M18:M21">
      <formula1>$M$2:$M$13</formula1>
    </dataValidation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Depot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Depot Associate</dc:creator>
  <cp:keywords/>
  <dc:description/>
  <cp:lastModifiedBy>Katarzyna Karczewska</cp:lastModifiedBy>
  <cp:lastPrinted>2020-02-28T11:39:21Z</cp:lastPrinted>
  <dcterms:created xsi:type="dcterms:W3CDTF">2010-06-14T09:51:07Z</dcterms:created>
  <dcterms:modified xsi:type="dcterms:W3CDTF">2020-02-28T11:39:23Z</dcterms:modified>
  <cp:category/>
  <cp:version/>
  <cp:contentType/>
  <cp:contentStatus/>
</cp:coreProperties>
</file>